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Youtube Content\Excel Test Solution\"/>
    </mc:Choice>
  </mc:AlternateContent>
  <xr:revisionPtr revIDLastSave="0" documentId="13_ncr:1_{3B6E74EE-A4FC-483D-902A-8C281EA8815F}" xr6:coauthVersionLast="47" xr6:coauthVersionMax="47" xr10:uidLastSave="{00000000-0000-0000-0000-000000000000}"/>
  <bookViews>
    <workbookView xWindow="28680" yWindow="-120" windowWidth="29040" windowHeight="15720" xr2:uid="{675623DA-751B-4835-8612-C18C79CFE65C}"/>
  </bookViews>
  <sheets>
    <sheet name="E1" sheetId="3" r:id="rId1"/>
    <sheet name="E2" sheetId="24" r:id="rId2"/>
    <sheet name="Pivot Tables, Q1 to Q6" sheetId="25" r:id="rId3"/>
  </sheets>
  <definedNames>
    <definedName name="_xlnm._FilterDatabase" localSheetId="0" hidden="1">'E1'!$A$13:$J$38</definedName>
    <definedName name="_xlnm._FilterDatabase" localSheetId="1" hidden="1">'E2'!$A$8:$J$33</definedName>
    <definedName name="Slicer_Department">#N/A</definedName>
    <definedName name="Slicer_Performance_Rating">#N/A</definedName>
    <definedName name="Slicer_Status">#N/A</definedName>
  </definedNames>
  <calcPr calcId="191029"/>
  <pivotCaches>
    <pivotCache cacheId="9" r:id="rId4"/>
  </pivotCaches>
  <extLst>
    <ext xmlns:x14="http://schemas.microsoft.com/office/spreadsheetml/2009/9/main" uri="{BBE1A952-AA13-448e-AADC-164F8A28A991}">
      <x14:slicerCaches>
        <x14:slicerCache r:id="rId5"/>
        <x14:slicerCache r:id="rId6"/>
        <x14:slicerCache r:id="rId7"/>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 i="3" l="1"/>
  <c r="K15" i="3"/>
  <c r="K16" i="3"/>
  <c r="K17" i="3"/>
  <c r="K18" i="3"/>
  <c r="K19" i="3"/>
  <c r="K20" i="3"/>
  <c r="K21" i="3"/>
  <c r="K22" i="3"/>
  <c r="K23" i="3"/>
  <c r="K24" i="3"/>
  <c r="K25" i="3"/>
  <c r="K26" i="3"/>
  <c r="K27" i="3"/>
  <c r="K28" i="3"/>
  <c r="K29" i="3"/>
  <c r="K30" i="3"/>
  <c r="K31" i="3"/>
  <c r="K32" i="3"/>
  <c r="K33" i="3"/>
  <c r="K34" i="3"/>
  <c r="K35" i="3"/>
  <c r="K36" i="3"/>
  <c r="K37" i="3"/>
  <c r="K38" i="3"/>
  <c r="K14" i="3"/>
</calcChain>
</file>

<file path=xl/sharedStrings.xml><?xml version="1.0" encoding="utf-8"?>
<sst xmlns="http://schemas.openxmlformats.org/spreadsheetml/2006/main" count="283" uniqueCount="95">
  <si>
    <t>Questions</t>
  </si>
  <si>
    <t>Employee ID</t>
  </si>
  <si>
    <t>Employee Name</t>
  </si>
  <si>
    <t>Department</t>
  </si>
  <si>
    <t>Performance Rating</t>
  </si>
  <si>
    <t>EMP001</t>
  </si>
  <si>
    <t>Sales</t>
  </si>
  <si>
    <t>EMP002</t>
  </si>
  <si>
    <t>IT</t>
  </si>
  <si>
    <t>EMP003</t>
  </si>
  <si>
    <t>HR</t>
  </si>
  <si>
    <t>EMP004</t>
  </si>
  <si>
    <t>Finance</t>
  </si>
  <si>
    <t>EMP005</t>
  </si>
  <si>
    <t>Operations</t>
  </si>
  <si>
    <t>EMP006</t>
  </si>
  <si>
    <t>EMP007</t>
  </si>
  <si>
    <t>EMP008</t>
  </si>
  <si>
    <t>EMP009</t>
  </si>
  <si>
    <t>EMP010</t>
  </si>
  <si>
    <t>EMP011</t>
  </si>
  <si>
    <t>EMP012</t>
  </si>
  <si>
    <t>EMP013</t>
  </si>
  <si>
    <t>EMP014</t>
  </si>
  <si>
    <t>EMP015</t>
  </si>
  <si>
    <t>EMP016</t>
  </si>
  <si>
    <t>EMP017</t>
  </si>
  <si>
    <t>EMP018</t>
  </si>
  <si>
    <t>EMP019</t>
  </si>
  <si>
    <t>EMP020</t>
  </si>
  <si>
    <t>EMP021</t>
  </si>
  <si>
    <t>EMP022</t>
  </si>
  <si>
    <t>EMP023</t>
  </si>
  <si>
    <t>EMP024</t>
  </si>
  <si>
    <t>EMP025</t>
  </si>
  <si>
    <t>Salary</t>
  </si>
  <si>
    <t>Experience Years</t>
  </si>
  <si>
    <t>John May</t>
  </si>
  <si>
    <t>Peter White</t>
  </si>
  <si>
    <t>Carl Nowak</t>
  </si>
  <si>
    <t>George Ramsay</t>
  </si>
  <si>
    <t>Sarah Chen</t>
  </si>
  <si>
    <t>Alice Johnson</t>
  </si>
  <si>
    <t>Bob Smith</t>
  </si>
  <si>
    <t>Carol Davis</t>
  </si>
  <si>
    <t>Diana Prince</t>
  </si>
  <si>
    <t>Evan Moore</t>
  </si>
  <si>
    <t>Frank Miller</t>
  </si>
  <si>
    <t>Grace Lee</t>
  </si>
  <si>
    <t>Henry Wilson</t>
  </si>
  <si>
    <t>Iris Anderson</t>
  </si>
  <si>
    <t>Karen Thomas</t>
  </si>
  <si>
    <t>Liam Martin</t>
  </si>
  <si>
    <t>Maria Garcia</t>
  </si>
  <si>
    <t>Nina Taylor</t>
  </si>
  <si>
    <t>Oscar Harris</t>
  </si>
  <si>
    <t>Patricia Clark</t>
  </si>
  <si>
    <t>Quinn Lewis</t>
  </si>
  <si>
    <t>Rachel Walker</t>
  </si>
  <si>
    <t>Steve Hall</t>
  </si>
  <si>
    <t>Status</t>
  </si>
  <si>
    <t>Active</t>
  </si>
  <si>
    <t>On Leave</t>
  </si>
  <si>
    <t>Inactive</t>
  </si>
  <si>
    <t>Mertl Pavel</t>
  </si>
  <si>
    <t>Jack Brown</t>
  </si>
  <si>
    <t>Joining Date</t>
  </si>
  <si>
    <t>Bonus Rate</t>
  </si>
  <si>
    <t>Annual Bonus</t>
  </si>
  <si>
    <t>How to create a pivot table showing total salary and count of employees by Department?</t>
  </si>
  <si>
    <t>How to create pivot table with Performance Rating breakdown by Department and Status?</t>
  </si>
  <si>
    <t>How to use pivot table to analyze annual bonus by Department and Experience level?</t>
  </si>
  <si>
    <t>How to add a Slicer to pivot table to filter by Department interactively?</t>
  </si>
  <si>
    <t>How to create slicers for both Department and Status to drill down pivot data?</t>
  </si>
  <si>
    <t>How to use slicer to filter pivot by Performance Rating range?</t>
  </si>
  <si>
    <t>How to find what Bonus Rate is needed for $10000 annual bonus on $50000 salary?</t>
  </si>
  <si>
    <t>How to determine salary needed to keep annual bonus exactly 15% of salary budget?</t>
  </si>
  <si>
    <t>How to create scenarios to test salary increase impact: Base, 5% raise, 10% raise?</t>
  </si>
  <si>
    <t>How to compare three bonus rate scenarios: Conservative 8%, Standard 15%, Aggressive 20%?</t>
  </si>
  <si>
    <t>How to create one-variable data table showing annual bonus for salary range $30k-$60k?</t>
  </si>
  <si>
    <t>How to create two-variable data table showing annual bonus for salary AND bonus rate variations?</t>
  </si>
  <si>
    <t>Total Salary</t>
  </si>
  <si>
    <t>Grand Total</t>
  </si>
  <si>
    <t xml:space="preserve"> Total Salary</t>
  </si>
  <si>
    <t>Count of Employee</t>
  </si>
  <si>
    <t>Column Labels</t>
  </si>
  <si>
    <t>Q1</t>
  </si>
  <si>
    <t>Q2</t>
  </si>
  <si>
    <t>Sum of Annual Bonus</t>
  </si>
  <si>
    <t>Q3</t>
  </si>
  <si>
    <t>Q4, 5, 6</t>
  </si>
  <si>
    <t>Have inserted slicers and made a connection to all pivots</t>
  </si>
  <si>
    <t>How to use Goal Seek to find what % of bonus rate should be to reach a salary of 80000?</t>
  </si>
  <si>
    <t>Q7</t>
  </si>
  <si>
    <t>Try it yourself. If you stuck, drop me a note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</si>
</sst>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 x14ac:knownFonts="1">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s>
  <fills count="3">
    <fill>
      <patternFill patternType="none"/>
    </fill>
    <fill>
      <patternFill patternType="gray125"/>
    </fill>
    <fill>
      <patternFill patternType="solid">
        <fgColor theme="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
    <xf numFmtId="0" fontId="0" fillId="0" borderId="0"/>
  </cellStyleXfs>
  <cellXfs count="23">
    <xf numFmtId="0" fontId="0" fillId="0" borderId="0" xfId="0"/>
    <xf numFmtId="0" fontId="0" fillId="0" borderId="1" xfId="0" applyBorder="1" applyAlignment="1">
      <alignment horizontal="center" vertical="center"/>
    </xf>
    <xf numFmtId="0" fontId="2" fillId="2" borderId="1" xfId="0" applyFont="1" applyFill="1" applyBorder="1" applyAlignment="1">
      <alignment horizontal="center" vertical="center"/>
    </xf>
    <xf numFmtId="0" fontId="3" fillId="0" borderId="0" xfId="0" applyFont="1"/>
    <xf numFmtId="0" fontId="0" fillId="0" borderId="0" xfId="0" applyAlignment="1">
      <alignment horizontal="center" vertical="center"/>
    </xf>
    <xf numFmtId="0" fontId="0" fillId="0" borderId="0" xfId="0" applyAlignment="1">
      <alignment horizontal="center"/>
    </xf>
    <xf numFmtId="0" fontId="1" fillId="2" borderId="1" xfId="0" applyFont="1" applyFill="1" applyBorder="1" applyAlignment="1">
      <alignment horizontal="center" vertical="center" wrapText="1"/>
    </xf>
    <xf numFmtId="0" fontId="0" fillId="0" borderId="2" xfId="0" applyBorder="1" applyAlignment="1">
      <alignment horizontal="center"/>
    </xf>
    <xf numFmtId="14" fontId="0" fillId="0" borderId="1" xfId="0" applyNumberFormat="1" applyBorder="1" applyAlignment="1">
      <alignment horizontal="center" vertical="center"/>
    </xf>
    <xf numFmtId="9" fontId="0" fillId="0" borderId="1" xfId="0" applyNumberFormat="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0" fillId="0" borderId="1" xfId="0" applyBorder="1" applyAlignment="1">
      <alignment horizontal="left"/>
    </xf>
    <xf numFmtId="0" fontId="0" fillId="0" borderId="3" xfId="0" applyBorder="1" applyAlignment="1">
      <alignment horizontal="left"/>
    </xf>
    <xf numFmtId="0" fontId="3" fillId="0" borderId="1" xfId="0" applyFont="1" applyBorder="1"/>
    <xf numFmtId="0" fontId="0" fillId="0" borderId="0" xfId="0" pivotButton="1"/>
    <xf numFmtId="0" fontId="0" fillId="0" borderId="0" xfId="0" applyAlignment="1">
      <alignment horizontal="left"/>
    </xf>
    <xf numFmtId="0" fontId="0" fillId="0" borderId="0" xfId="0" applyAlignment="1">
      <alignment vertical="center"/>
    </xf>
    <xf numFmtId="0" fontId="0" fillId="0" borderId="0" xfId="0" applyNumberFormat="1" applyAlignment="1">
      <alignment horizontal="center" vertical="center"/>
    </xf>
    <xf numFmtId="0" fontId="0" fillId="0" borderId="0" xfId="0" pivotButton="1" applyAlignment="1">
      <alignment horizontal="center" vertical="center"/>
    </xf>
    <xf numFmtId="0" fontId="0" fillId="0" borderId="0" xfId="0" pivotButton="1" applyAlignment="1">
      <alignment vertical="center"/>
    </xf>
    <xf numFmtId="0" fontId="0" fillId="0" borderId="0" xfId="0" applyAlignment="1">
      <alignment horizontal="left" vertical="center"/>
    </xf>
  </cellXfs>
  <cellStyles count="1">
    <cellStyle name="Normal" xfId="0" builtinId="0"/>
  </cellStyles>
  <dxfs count="173">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horizontal="center"/>
    </dxf>
    <dxf>
      <alignment vertical="center"/>
    </dxf>
    <dxf>
      <alignment vertical="center"/>
    </dxf>
    <dxf>
      <alignment vertical="center"/>
    </dxf>
    <dxf>
      <alignment vertical="center"/>
    </dxf>
    <dxf>
      <alignment vertical="center"/>
    </dxf>
    <dxf>
      <alignment vertic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horizontal="center"/>
    </dxf>
    <dxf>
      <alignment vertical="center"/>
    </dxf>
    <dxf>
      <alignment horizontal="center"/>
    </dxf>
    <dxf>
      <alignment vertical="center"/>
    </dxf>
    <dxf>
      <alignment vertical="center"/>
    </dxf>
    <dxf>
      <alignment horizontal="center"/>
    </dxf>
    <dxf>
      <alignment horizontal="center"/>
    </dxf>
    <dxf>
      <alignment vertical="center"/>
    </dxf>
    <dxf>
      <alignment vertic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alignment horizontal="center"/>
    </dxf>
    <dxf>
      <alignment vertical="center"/>
    </dxf>
    <dxf>
      <alignment vertical="center"/>
    </dxf>
    <dxf>
      <alignment horizontal="center"/>
    </dxf>
    <dxf>
      <alignment vertical="center"/>
    </dxf>
    <dxf>
      <alignment horizontal="center"/>
    </dxf>
    <dxf>
      <alignment vertical="center"/>
    </dxf>
    <dxf>
      <alignment horizontal="center"/>
    </dxf>
    <dxf>
      <alignment vertical="center"/>
    </dxf>
    <dxf>
      <alignment horizontal="center"/>
    </dxf>
    <dxf>
      <alignment vertical="center"/>
    </dxf>
    <dxf>
      <alignment horizontal="center"/>
    </dxf>
    <dxf>
      <alignment vertical="center"/>
    </dxf>
    <dxf>
      <alignment horizontal="center"/>
    </dxf>
    <dxf>
      <alignment vertical="center"/>
    </dxf>
    <dxf>
      <alignment horizontal="center"/>
    </dxf>
    <dxf>
      <alignment vertical="center"/>
    </dxf>
    <dxf>
      <alignment horizontal="center"/>
    </dxf>
    <dxf>
      <alignment vertical="center"/>
    </dxf>
    <dxf>
      <alignment vertical="center"/>
    </dxf>
    <dxf>
      <alignment horizontal="center"/>
    </dxf>
    <dxf>
      <alignment horizontal="center"/>
    </dxf>
    <dxf>
      <alignment vertical="center"/>
    </dxf>
    <dxf>
      <alignment vertical="center"/>
    </dxf>
    <dxf>
      <alignment horizontal="center"/>
    </dxf>
    <dxf>
      <alignment horizontal="center"/>
    </dxf>
    <dxf>
      <alignment vertical="center"/>
    </dxf>
    <dxf>
      <alignment vertical="center"/>
    </dxf>
    <dxf>
      <alignment horizontal="center"/>
    </dxf>
    <dxf>
      <alignment horizontal="center"/>
    </dxf>
    <dxf>
      <alignment horizontal="center"/>
    </dxf>
    <dxf>
      <alignment horizontal="center"/>
    </dxf>
    <dxf>
      <alignment vertical="center"/>
    </dxf>
    <dxf>
      <alignment vertical="center"/>
    </dxf>
  </dxfs>
  <tableStyles count="1" defaultTableStyle="TableStyleMedium2" defaultPivotStyle="PivotStyleLight16">
    <tableStyle name="Invisible" pivot="0" table="0" count="0" xr9:uid="{E0E61BF6-50F8-4E94-9DB0-90E29C291136}"/>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microsoft.com/office/2007/relationships/slicerCache" Target="slicerCaches/slicerCache3.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2.xml"/><Relationship Id="rId11" Type="http://schemas.openxmlformats.org/officeDocument/2006/relationships/calcChain" Target="calcChain.xml"/><Relationship Id="rId5" Type="http://schemas.microsoft.com/office/2007/relationships/slicerCache" Target="slicerCaches/slicerCache1.xml"/><Relationship Id="rId10" Type="http://schemas.openxmlformats.org/officeDocument/2006/relationships/sharedStrings" Target="sharedStrings.xml"/><Relationship Id="rId4" Type="http://schemas.openxmlformats.org/officeDocument/2006/relationships/pivotCacheDefinition" Target="pivotCache/pivotCacheDefinition1.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18</xdr:col>
      <xdr:colOff>114300</xdr:colOff>
      <xdr:row>2</xdr:row>
      <xdr:rowOff>68581</xdr:rowOff>
    </xdr:from>
    <xdr:to>
      <xdr:col>21</xdr:col>
      <xdr:colOff>97155</xdr:colOff>
      <xdr:row>11</xdr:row>
      <xdr:rowOff>171451</xdr:rowOff>
    </xdr:to>
    <mc:AlternateContent xmlns:mc="http://schemas.openxmlformats.org/markup-compatibility/2006">
      <mc:Choice xmlns:a14="http://schemas.microsoft.com/office/drawing/2010/main" Requires="a14">
        <xdr:graphicFrame macro="">
          <xdr:nvGraphicFramePr>
            <xdr:cNvPr id="2" name="Department">
              <a:extLst>
                <a:ext uri="{FF2B5EF4-FFF2-40B4-BE49-F238E27FC236}">
                  <a16:creationId xmlns:a16="http://schemas.microsoft.com/office/drawing/2014/main" id="{82E99617-EC19-6EE3-1718-BD3249AF6936}"/>
                </a:ext>
              </a:extLst>
            </xdr:cNvPr>
            <xdr:cNvGraphicFramePr/>
          </xdr:nvGraphicFramePr>
          <xdr:xfrm>
            <a:off x="0" y="0"/>
            <a:ext cx="0" cy="0"/>
          </xdr:xfrm>
          <a:graphic>
            <a:graphicData uri="http://schemas.microsoft.com/office/drawing/2010/slicer">
              <sle:slicer xmlns:sle="http://schemas.microsoft.com/office/drawing/2010/slicer" name="Department"/>
            </a:graphicData>
          </a:graphic>
        </xdr:graphicFrame>
      </mc:Choice>
      <mc:Fallback>
        <xdr:sp macro="" textlink="">
          <xdr:nvSpPr>
            <xdr:cNvPr id="0" name=""/>
            <xdr:cNvSpPr>
              <a:spLocks noTextEdit="1"/>
            </xdr:cNvSpPr>
          </xdr:nvSpPr>
          <xdr:spPr>
            <a:xfrm>
              <a:off x="11020425" y="428626"/>
              <a:ext cx="1807845" cy="1729740"/>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18</xdr:col>
      <xdr:colOff>152400</xdr:colOff>
      <xdr:row>12</xdr:row>
      <xdr:rowOff>167640</xdr:rowOff>
    </xdr:from>
    <xdr:to>
      <xdr:col>21</xdr:col>
      <xdr:colOff>131445</xdr:colOff>
      <xdr:row>19</xdr:row>
      <xdr:rowOff>129540</xdr:rowOff>
    </xdr:to>
    <mc:AlternateContent xmlns:mc="http://schemas.openxmlformats.org/markup-compatibility/2006">
      <mc:Choice xmlns:a14="http://schemas.microsoft.com/office/drawing/2010/main" Requires="a14">
        <xdr:graphicFrame macro="">
          <xdr:nvGraphicFramePr>
            <xdr:cNvPr id="3" name="Status">
              <a:extLst>
                <a:ext uri="{FF2B5EF4-FFF2-40B4-BE49-F238E27FC236}">
                  <a16:creationId xmlns:a16="http://schemas.microsoft.com/office/drawing/2014/main" id="{3BC80A0D-E03C-F5FC-8014-C6EAFCE01032}"/>
                </a:ext>
              </a:extLst>
            </xdr:cNvPr>
            <xdr:cNvGraphicFramePr/>
          </xdr:nvGraphicFramePr>
          <xdr:xfrm>
            <a:off x="0" y="0"/>
            <a:ext cx="0" cy="0"/>
          </xdr:xfrm>
          <a:graphic>
            <a:graphicData uri="http://schemas.microsoft.com/office/drawing/2010/slicer">
              <sle:slicer xmlns:sle="http://schemas.microsoft.com/office/drawing/2010/slicer" name="Status"/>
            </a:graphicData>
          </a:graphic>
        </xdr:graphicFrame>
      </mc:Choice>
      <mc:Fallback>
        <xdr:sp macro="" textlink="">
          <xdr:nvSpPr>
            <xdr:cNvPr id="0" name=""/>
            <xdr:cNvSpPr>
              <a:spLocks noTextEdit="1"/>
            </xdr:cNvSpPr>
          </xdr:nvSpPr>
          <xdr:spPr>
            <a:xfrm>
              <a:off x="11058525" y="2343150"/>
              <a:ext cx="1811655" cy="1228725"/>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18</xdr:col>
      <xdr:colOff>114300</xdr:colOff>
      <xdr:row>20</xdr:row>
      <xdr:rowOff>95250</xdr:rowOff>
    </xdr:from>
    <xdr:to>
      <xdr:col>21</xdr:col>
      <xdr:colOff>436245</xdr:colOff>
      <xdr:row>29</xdr:row>
      <xdr:rowOff>133350</xdr:rowOff>
    </xdr:to>
    <mc:AlternateContent xmlns:mc="http://schemas.openxmlformats.org/markup-compatibility/2006">
      <mc:Choice xmlns:a14="http://schemas.microsoft.com/office/drawing/2010/main" Requires="a14">
        <xdr:graphicFrame macro="">
          <xdr:nvGraphicFramePr>
            <xdr:cNvPr id="4" name="Performance Rating">
              <a:extLst>
                <a:ext uri="{FF2B5EF4-FFF2-40B4-BE49-F238E27FC236}">
                  <a16:creationId xmlns:a16="http://schemas.microsoft.com/office/drawing/2014/main" id="{9732E77D-98C3-B348-1ED5-ABEE4DEEAC0C}"/>
                </a:ext>
              </a:extLst>
            </xdr:cNvPr>
            <xdr:cNvGraphicFramePr/>
          </xdr:nvGraphicFramePr>
          <xdr:xfrm>
            <a:off x="0" y="0"/>
            <a:ext cx="0" cy="0"/>
          </xdr:xfrm>
          <a:graphic>
            <a:graphicData uri="http://schemas.microsoft.com/office/drawing/2010/slicer">
              <sle:slicer xmlns:sle="http://schemas.microsoft.com/office/drawing/2010/slicer" name="Performance Rating"/>
            </a:graphicData>
          </a:graphic>
        </xdr:graphicFrame>
      </mc:Choice>
      <mc:Fallback>
        <xdr:sp macro="" textlink="">
          <xdr:nvSpPr>
            <xdr:cNvPr id="0" name=""/>
            <xdr:cNvSpPr>
              <a:spLocks noTextEdit="1"/>
            </xdr:cNvSpPr>
          </xdr:nvSpPr>
          <xdr:spPr>
            <a:xfrm>
              <a:off x="11020425" y="3710940"/>
              <a:ext cx="2154555" cy="1666875"/>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ulfam" refreshedDate="45987.940140393519" createdVersion="8" refreshedVersion="8" minRefreshableVersion="3" recordCount="25" xr:uid="{517C02C3-995B-4EEE-B78F-C11F7AC2AB42}">
  <cacheSource type="worksheet">
    <worksheetSource ref="A13:K38" sheet="E1"/>
  </cacheSource>
  <cacheFields count="11">
    <cacheField name="Employee ID" numFmtId="0">
      <sharedItems/>
    </cacheField>
    <cacheField name="Employee Name" numFmtId="0">
      <sharedItems count="25">
        <s v="John May"/>
        <s v="Peter White"/>
        <s v="Carl Nowak"/>
        <s v="George Ramsay"/>
        <s v="Mertl Pavel"/>
        <s v="Sarah Chen"/>
        <s v="Alice Johnson"/>
        <s v="Bob Smith"/>
        <s v="Carol Davis"/>
        <s v="Diana Prince"/>
        <s v="Evan Moore"/>
        <s v="Frank Miller"/>
        <s v="Grace Lee"/>
        <s v="Henry Wilson"/>
        <s v="Iris Anderson"/>
        <s v="Jack Brown"/>
        <s v="Karen Thomas"/>
        <s v="Liam Martin"/>
        <s v="Maria Garcia"/>
        <s v="Nina Taylor"/>
        <s v="Oscar Harris"/>
        <s v="Patricia Clark"/>
        <s v="Quinn Lewis"/>
        <s v="Rachel Walker"/>
        <s v="Steve Hall"/>
      </sharedItems>
    </cacheField>
    <cacheField name="Department" numFmtId="0">
      <sharedItems count="5">
        <s v="Sales"/>
        <s v="IT"/>
        <s v="HR"/>
        <s v="Finance"/>
        <s v="Operations"/>
      </sharedItems>
    </cacheField>
    <cacheField name="Joining Date" numFmtId="14">
      <sharedItems containsSemiMixedTypes="0" containsNonDate="0" containsDate="1" containsString="0" minDate="2016-12-01T00:00:00" maxDate="2023-11-06T00:00:00"/>
    </cacheField>
    <cacheField name="Performance Rating" numFmtId="0">
      <sharedItems containsSemiMixedTypes="0" containsString="0" containsNumber="1" containsInteger="1" minValue="2" maxValue="5" count="4">
        <n v="3"/>
        <n v="4"/>
        <n v="5"/>
        <n v="2"/>
      </sharedItems>
    </cacheField>
    <cacheField name="Salary" numFmtId="0">
      <sharedItems containsSemiMixedTypes="0" containsString="0" containsNumber="1" containsInteger="1" minValue="30000" maxValue="60000"/>
    </cacheField>
    <cacheField name="Experience Years" numFmtId="0">
      <sharedItems containsSemiMixedTypes="0" containsString="0" containsNumber="1" containsInteger="1" minValue="1" maxValue="10" count="10">
        <n v="1"/>
        <n v="2"/>
        <n v="3"/>
        <n v="4"/>
        <n v="5"/>
        <n v="6"/>
        <n v="7"/>
        <n v="8"/>
        <n v="9"/>
        <n v="10"/>
      </sharedItems>
    </cacheField>
    <cacheField name="Status" numFmtId="0">
      <sharedItems count="3">
        <s v="Active"/>
        <s v="On Leave"/>
        <s v="Inactive"/>
      </sharedItems>
    </cacheField>
    <cacheField name="Bonus Rate" numFmtId="9">
      <sharedItems containsSemiMixedTypes="0" containsString="0" containsNumber="1" minValue="0.08" maxValue="0.22"/>
    </cacheField>
    <cacheField name="Annual Bonus" numFmtId="0">
      <sharedItems containsSemiMixedTypes="0" containsString="0" containsNumber="1" containsInteger="1" minValue="3000" maxValue="13200"/>
    </cacheField>
    <cacheField name="Total Salary" numFmtId="0">
      <sharedItems containsSemiMixedTypes="0" containsString="0" containsNumber="1" containsInteger="1" minValue="33000" maxValue="73200"/>
    </cacheField>
  </cacheFields>
  <extLst>
    <ext xmlns:x14="http://schemas.microsoft.com/office/spreadsheetml/2009/9/main" uri="{725AE2AE-9491-48be-B2B4-4EB974FC3084}">
      <x14:pivotCacheDefinition pivotCacheId="2107319818"/>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5">
  <r>
    <s v="EMP001"/>
    <x v="0"/>
    <x v="0"/>
    <d v="2023-06-15T00:00:00"/>
    <x v="0"/>
    <n v="30000"/>
    <x v="0"/>
    <x v="0"/>
    <n v="0.1"/>
    <n v="3000"/>
    <n v="33000"/>
  </r>
  <r>
    <s v="EMP002"/>
    <x v="1"/>
    <x v="1"/>
    <d v="2022-03-10T00:00:00"/>
    <x v="1"/>
    <n v="35000"/>
    <x v="1"/>
    <x v="0"/>
    <n v="0.15"/>
    <n v="5250"/>
    <n v="40250"/>
  </r>
  <r>
    <s v="EMP003"/>
    <x v="2"/>
    <x v="2"/>
    <d v="2021-01-20T00:00:00"/>
    <x v="2"/>
    <n v="40000"/>
    <x v="2"/>
    <x v="0"/>
    <n v="0.2"/>
    <n v="8000"/>
    <n v="48000"/>
  </r>
  <r>
    <s v="EMP004"/>
    <x v="3"/>
    <x v="3"/>
    <d v="2023-11-05T00:00:00"/>
    <x v="3"/>
    <n v="45000"/>
    <x v="3"/>
    <x v="1"/>
    <n v="0.08"/>
    <n v="3600"/>
    <n v="48600"/>
  </r>
  <r>
    <s v="EMP005"/>
    <x v="4"/>
    <x v="4"/>
    <d v="2019-05-12T00:00:00"/>
    <x v="0"/>
    <n v="50000"/>
    <x v="4"/>
    <x v="0"/>
    <n v="0.12"/>
    <n v="6000"/>
    <n v="56000"/>
  </r>
  <r>
    <s v="EMP006"/>
    <x v="5"/>
    <x v="0"/>
    <d v="2018-08-22T00:00:00"/>
    <x v="1"/>
    <n v="55000"/>
    <x v="5"/>
    <x v="0"/>
    <n v="0.16"/>
    <n v="8800"/>
    <n v="63800"/>
  </r>
  <r>
    <s v="EMP007"/>
    <x v="6"/>
    <x v="1"/>
    <d v="2017-02-08T00:00:00"/>
    <x v="2"/>
    <n v="60000"/>
    <x v="6"/>
    <x v="0"/>
    <n v="0.22"/>
    <n v="13200"/>
    <n v="73200"/>
  </r>
  <r>
    <s v="EMP008"/>
    <x v="7"/>
    <x v="2"/>
    <d v="2016-12-01T00:00:00"/>
    <x v="0"/>
    <n v="30000"/>
    <x v="7"/>
    <x v="2"/>
    <n v="0.1"/>
    <n v="3000"/>
    <n v="33000"/>
  </r>
  <r>
    <s v="EMP009"/>
    <x v="8"/>
    <x v="3"/>
    <d v="2022-07-14T00:00:00"/>
    <x v="1"/>
    <n v="35000"/>
    <x v="8"/>
    <x v="0"/>
    <n v="0.14000000000000001"/>
    <n v="4900"/>
    <n v="39900"/>
  </r>
  <r>
    <s v="EMP010"/>
    <x v="9"/>
    <x v="4"/>
    <d v="2020-09-03T00:00:00"/>
    <x v="3"/>
    <n v="40000"/>
    <x v="9"/>
    <x v="1"/>
    <n v="0.09"/>
    <n v="3600"/>
    <n v="43600"/>
  </r>
  <r>
    <s v="EMP011"/>
    <x v="10"/>
    <x v="0"/>
    <d v="2019-04-18T00:00:00"/>
    <x v="2"/>
    <n v="45000"/>
    <x v="1"/>
    <x v="0"/>
    <n v="0.18"/>
    <n v="8100"/>
    <n v="53100"/>
  </r>
  <r>
    <s v="EMP012"/>
    <x v="11"/>
    <x v="1"/>
    <d v="2021-11-30T00:00:00"/>
    <x v="0"/>
    <n v="50000"/>
    <x v="2"/>
    <x v="0"/>
    <n v="0.11"/>
    <n v="5500"/>
    <n v="55500"/>
  </r>
  <r>
    <s v="EMP013"/>
    <x v="12"/>
    <x v="2"/>
    <d v="2020-05-25T00:00:00"/>
    <x v="1"/>
    <n v="55000"/>
    <x v="3"/>
    <x v="0"/>
    <n v="0.15"/>
    <n v="8250"/>
    <n v="63250"/>
  </r>
  <r>
    <s v="EMP014"/>
    <x v="13"/>
    <x v="3"/>
    <d v="2018-02-14T00:00:00"/>
    <x v="3"/>
    <n v="60000"/>
    <x v="4"/>
    <x v="0"/>
    <n v="0.1"/>
    <n v="6000"/>
    <n v="66000"/>
  </r>
  <r>
    <s v="EMP015"/>
    <x v="14"/>
    <x v="4"/>
    <d v="2023-01-09T00:00:00"/>
    <x v="0"/>
    <n v="30000"/>
    <x v="0"/>
    <x v="0"/>
    <n v="0.12"/>
    <n v="3600"/>
    <n v="33600"/>
  </r>
  <r>
    <s v="EMP016"/>
    <x v="15"/>
    <x v="0"/>
    <d v="2022-10-16T00:00:00"/>
    <x v="1"/>
    <n v="35000"/>
    <x v="5"/>
    <x v="2"/>
    <n v="0.14000000000000001"/>
    <n v="4900"/>
    <n v="39900"/>
  </r>
  <r>
    <s v="EMP017"/>
    <x v="16"/>
    <x v="1"/>
    <d v="2017-06-05T00:00:00"/>
    <x v="2"/>
    <n v="40000"/>
    <x v="6"/>
    <x v="0"/>
    <n v="0.2"/>
    <n v="8000"/>
    <n v="48000"/>
  </r>
  <r>
    <s v="EMP018"/>
    <x v="17"/>
    <x v="2"/>
    <d v="2021-03-22T00:00:00"/>
    <x v="0"/>
    <n v="45000"/>
    <x v="7"/>
    <x v="0"/>
    <n v="0.11"/>
    <n v="4950"/>
    <n v="49950"/>
  </r>
  <r>
    <s v="EMP019"/>
    <x v="18"/>
    <x v="3"/>
    <d v="2023-08-11T00:00:00"/>
    <x v="1"/>
    <n v="50000"/>
    <x v="1"/>
    <x v="0"/>
    <n v="0.16"/>
    <n v="8000"/>
    <n v="58000"/>
  </r>
  <r>
    <s v="EMP020"/>
    <x v="19"/>
    <x v="4"/>
    <d v="2020-12-07T00:00:00"/>
    <x v="3"/>
    <n v="55000"/>
    <x v="2"/>
    <x v="1"/>
    <n v="0.09"/>
    <n v="4950"/>
    <n v="59950"/>
  </r>
  <r>
    <s v="EMP021"/>
    <x v="20"/>
    <x v="0"/>
    <d v="2019-09-20T00:00:00"/>
    <x v="0"/>
    <n v="60000"/>
    <x v="3"/>
    <x v="0"/>
    <n v="0.13"/>
    <n v="7800"/>
    <n v="67800"/>
  </r>
  <r>
    <s v="EMP022"/>
    <x v="21"/>
    <x v="1"/>
    <d v="2022-01-11T00:00:00"/>
    <x v="1"/>
    <n v="30000"/>
    <x v="4"/>
    <x v="0"/>
    <n v="0.14000000000000001"/>
    <n v="4200"/>
    <n v="34200"/>
  </r>
  <r>
    <s v="EMP023"/>
    <x v="22"/>
    <x v="2"/>
    <d v="2018-07-03T00:00:00"/>
    <x v="2"/>
    <n v="35000"/>
    <x v="5"/>
    <x v="0"/>
    <n v="0.19"/>
    <n v="6650"/>
    <n v="41650"/>
  </r>
  <r>
    <s v="EMP024"/>
    <x v="23"/>
    <x v="3"/>
    <d v="2021-09-28T00:00:00"/>
    <x v="0"/>
    <n v="40000"/>
    <x v="6"/>
    <x v="0"/>
    <n v="0.12"/>
    <n v="4800"/>
    <n v="44800"/>
  </r>
  <r>
    <s v="EMP025"/>
    <x v="24"/>
    <x v="4"/>
    <d v="2020-04-14T00:00:00"/>
    <x v="1"/>
    <n v="45000"/>
    <x v="7"/>
    <x v="0"/>
    <n v="0.15"/>
    <n v="6750"/>
    <n v="5175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5E641553-5C3A-4CE2-AA81-81D92166EA1F}" name="PivotTable3" cacheId="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rowHeaderCaption="Department">
  <location ref="G3:R10" firstHeaderRow="1" firstDataRow="2" firstDataCol="1"/>
  <pivotFields count="11">
    <pivotField showAll="0"/>
    <pivotField showAll="0"/>
    <pivotField axis="axisRow" showAll="0">
      <items count="6">
        <item x="3"/>
        <item x="2"/>
        <item x="1"/>
        <item x="4"/>
        <item x="0"/>
        <item t="default"/>
      </items>
    </pivotField>
    <pivotField numFmtId="14" showAll="0"/>
    <pivotField showAll="0">
      <items count="5">
        <item x="3"/>
        <item x="0"/>
        <item x="1"/>
        <item x="2"/>
        <item t="default"/>
      </items>
    </pivotField>
    <pivotField showAll="0"/>
    <pivotField axis="axisCol" showAll="0">
      <items count="11">
        <item x="0"/>
        <item x="1"/>
        <item x="2"/>
        <item x="3"/>
        <item x="4"/>
        <item x="5"/>
        <item x="6"/>
        <item x="7"/>
        <item x="8"/>
        <item x="9"/>
        <item t="default"/>
      </items>
    </pivotField>
    <pivotField showAll="0">
      <items count="4">
        <item x="0"/>
        <item x="2"/>
        <item x="1"/>
        <item t="default"/>
      </items>
    </pivotField>
    <pivotField numFmtId="9" showAll="0"/>
    <pivotField dataField="1" showAll="0"/>
    <pivotField showAll="0"/>
  </pivotFields>
  <rowFields count="1">
    <field x="2"/>
  </rowFields>
  <rowItems count="6">
    <i>
      <x/>
    </i>
    <i>
      <x v="1"/>
    </i>
    <i>
      <x v="2"/>
    </i>
    <i>
      <x v="3"/>
    </i>
    <i>
      <x v="4"/>
    </i>
    <i t="grand">
      <x/>
    </i>
  </rowItems>
  <colFields count="1">
    <field x="6"/>
  </colFields>
  <colItems count="11">
    <i>
      <x/>
    </i>
    <i>
      <x v="1"/>
    </i>
    <i>
      <x v="2"/>
    </i>
    <i>
      <x v="3"/>
    </i>
    <i>
      <x v="4"/>
    </i>
    <i>
      <x v="5"/>
    </i>
    <i>
      <x v="6"/>
    </i>
    <i>
      <x v="7"/>
    </i>
    <i>
      <x v="8"/>
    </i>
    <i>
      <x v="9"/>
    </i>
    <i t="grand">
      <x/>
    </i>
  </colItems>
  <dataFields count="1">
    <dataField name="Sum of Annual Bonus" fld="9" baseField="0" baseItem="0"/>
  </dataFields>
  <formats count="7">
    <format dxfId="64">
      <pivotArea outline="0" collapsedLevelsAreSubtotals="1" fieldPosition="0"/>
    </format>
    <format dxfId="51">
      <pivotArea outline="0" collapsedLevelsAreSubtotals="1" fieldPosition="0"/>
    </format>
    <format dxfId="49">
      <pivotArea field="2" type="button" dataOnly="0" labelOnly="1" outline="0" axis="axisRow" fieldPosition="0"/>
    </format>
    <format dxfId="48">
      <pivotArea dataOnly="0" labelOnly="1" fieldPosition="0">
        <references count="1">
          <reference field="2" count="0"/>
        </references>
      </pivotArea>
    </format>
    <format dxfId="47">
      <pivotArea dataOnly="0" labelOnly="1" grandRow="1" outline="0" fieldPosition="0"/>
    </format>
    <format dxfId="46">
      <pivotArea dataOnly="0" labelOnly="1" fieldPosition="0">
        <references count="1">
          <reference field="6" count="0"/>
        </references>
      </pivotArea>
    </format>
    <format dxfId="45">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5EFB64CC-3A76-433B-ADE2-428664F47D6F}" name="PivotTable2" cacheId="9" applyNumberFormats="0" applyBorderFormats="0" applyFontFormats="0" applyPatternFormats="0" applyAlignmentFormats="0" applyWidthHeightFormats="1" dataCaption="Values" updatedVersion="8" minRefreshableVersion="3" useAutoFormatting="1" itemPrintTitles="1" createdVersion="8" indent="0" compact="0" compactData="0" gridDropZones="1" multipleFieldFilters="0" rowHeaderCaption="Department">
  <location ref="A14:I34" firstHeaderRow="2" firstDataRow="2" firstDataCol="3"/>
  <pivotFields count="11">
    <pivotField compact="0" outline="0" showAll="0"/>
    <pivotField compact="0" outline="0" showAll="0">
      <items count="26">
        <item x="6"/>
        <item x="7"/>
        <item x="2"/>
        <item x="8"/>
        <item x="9"/>
        <item x="10"/>
        <item x="11"/>
        <item x="3"/>
        <item x="12"/>
        <item x="13"/>
        <item x="14"/>
        <item x="15"/>
        <item x="0"/>
        <item x="16"/>
        <item x="17"/>
        <item x="18"/>
        <item x="4"/>
        <item x="19"/>
        <item x="20"/>
        <item x="21"/>
        <item x="1"/>
        <item x="22"/>
        <item x="23"/>
        <item x="5"/>
        <item x="24"/>
        <item t="default"/>
      </items>
    </pivotField>
    <pivotField axis="axisRow" compact="0" outline="0" showAll="0" defaultSubtotal="0">
      <items count="5">
        <item x="3"/>
        <item x="2"/>
        <item x="1"/>
        <item x="4"/>
        <item x="0"/>
      </items>
    </pivotField>
    <pivotField compact="0" numFmtId="14" outline="0" showAll="0"/>
    <pivotField axis="axisRow" compact="0" outline="0" showAll="0" defaultSubtotal="0">
      <items count="4">
        <item x="3"/>
        <item x="0"/>
        <item x="1"/>
        <item x="2"/>
      </items>
    </pivotField>
    <pivotField compact="0" outline="0" showAll="0"/>
    <pivotField compact="0" outline="0" showAll="0"/>
    <pivotField axis="axisRow" compact="0" outline="0" showAll="0" defaultSubtotal="0">
      <items count="3">
        <item x="0"/>
        <item x="2"/>
        <item x="1"/>
      </items>
    </pivotField>
    <pivotField compact="0" numFmtId="9" outline="0" showAll="0"/>
    <pivotField compact="0" outline="0" showAll="0"/>
    <pivotField compact="0" outline="0" showAll="0"/>
  </pivotFields>
  <rowFields count="3">
    <field x="7"/>
    <field x="2"/>
    <field x="4"/>
  </rowFields>
  <rowItems count="19">
    <i>
      <x/>
      <x/>
      <x/>
    </i>
    <i r="2">
      <x v="1"/>
    </i>
    <i r="2">
      <x v="2"/>
    </i>
    <i r="1">
      <x v="1"/>
      <x v="1"/>
    </i>
    <i r="2">
      <x v="2"/>
    </i>
    <i r="2">
      <x v="3"/>
    </i>
    <i r="1">
      <x v="2"/>
      <x v="1"/>
    </i>
    <i r="2">
      <x v="2"/>
    </i>
    <i r="2">
      <x v="3"/>
    </i>
    <i r="1">
      <x v="3"/>
      <x v="1"/>
    </i>
    <i r="2">
      <x v="2"/>
    </i>
    <i r="1">
      <x v="4"/>
      <x v="1"/>
    </i>
    <i r="2">
      <x v="2"/>
    </i>
    <i r="2">
      <x v="3"/>
    </i>
    <i>
      <x v="1"/>
      <x v="1"/>
      <x v="1"/>
    </i>
    <i r="1">
      <x v="4"/>
      <x v="2"/>
    </i>
    <i>
      <x v="2"/>
      <x/>
      <x/>
    </i>
    <i r="1">
      <x v="3"/>
      <x/>
    </i>
    <i t="grand">
      <x/>
    </i>
  </rowItems>
  <colItems count="1">
    <i/>
  </colItems>
  <formats count="2">
    <format dxfId="72">
      <pivotArea type="all" dataOnly="0" outline="0" fieldPosition="0"/>
    </format>
    <format dxfId="68">
      <pivotArea type="all" dataOnly="0"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9D328C7D-A6EC-480D-A750-39D591751514}" name="PivotTable1" cacheId="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rowHeaderCaption="Department">
  <location ref="A3:C9" firstHeaderRow="0" firstDataRow="1" firstDataCol="1"/>
  <pivotFields count="11">
    <pivotField showAll="0"/>
    <pivotField dataField="1" showAll="0"/>
    <pivotField axis="axisRow" showAll="0">
      <items count="6">
        <item x="3"/>
        <item x="2"/>
        <item x="1"/>
        <item x="4"/>
        <item x="0"/>
        <item t="default"/>
      </items>
    </pivotField>
    <pivotField numFmtId="14" showAll="0"/>
    <pivotField showAll="0">
      <items count="5">
        <item x="3"/>
        <item x="0"/>
        <item x="1"/>
        <item x="2"/>
        <item t="default"/>
      </items>
    </pivotField>
    <pivotField showAll="0"/>
    <pivotField showAll="0"/>
    <pivotField showAll="0">
      <items count="4">
        <item x="0"/>
        <item x="2"/>
        <item x="1"/>
        <item t="default"/>
      </items>
    </pivotField>
    <pivotField numFmtId="9" showAll="0"/>
    <pivotField showAll="0"/>
    <pivotField dataField="1" showAll="0"/>
  </pivotFields>
  <rowFields count="1">
    <field x="2"/>
  </rowFields>
  <rowItems count="6">
    <i>
      <x/>
    </i>
    <i>
      <x v="1"/>
    </i>
    <i>
      <x v="2"/>
    </i>
    <i>
      <x v="3"/>
    </i>
    <i>
      <x v="4"/>
    </i>
    <i t="grand">
      <x/>
    </i>
  </rowItems>
  <colFields count="1">
    <field x="-2"/>
  </colFields>
  <colItems count="2">
    <i>
      <x/>
    </i>
    <i i="1">
      <x v="1"/>
    </i>
  </colItems>
  <dataFields count="2">
    <dataField name=" Total Salary" fld="10" baseField="0" baseItem="0"/>
    <dataField name="Count of Employee" fld="1" subtotal="count" baseField="0" baseItem="0"/>
  </dataFields>
  <formats count="4">
    <format dxfId="172">
      <pivotArea outline="0" collapsedLevelsAreSubtotals="1" fieldPosition="0"/>
    </format>
    <format dxfId="171">
      <pivotArea dataOnly="0" labelOnly="1" outline="0" fieldPosition="0">
        <references count="1">
          <reference field="4294967294" count="2">
            <x v="0"/>
            <x v="1"/>
          </reference>
        </references>
      </pivotArea>
    </format>
    <format dxfId="170">
      <pivotArea outline="0" collapsedLevelsAreSubtotals="1" fieldPosition="0"/>
    </format>
    <format dxfId="169">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epartment" xr10:uid="{5FC46E29-E73D-4296-ACA7-C2CF005F8806}" sourceName="Department">
  <pivotTables>
    <pivotTable tabId="25" name="PivotTable3"/>
    <pivotTable tabId="25" name="PivotTable1"/>
    <pivotTable tabId="25" name="PivotTable2"/>
  </pivotTables>
  <data>
    <tabular pivotCacheId="2107319818">
      <items count="5">
        <i x="3" s="1"/>
        <i x="2" s="1"/>
        <i x="1" s="1"/>
        <i x="4" s="1"/>
        <i x="0"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atus" xr10:uid="{7A5D0176-E1D7-4EF2-98BA-4B6431A04812}" sourceName="Status">
  <pivotTables>
    <pivotTable tabId="25" name="PivotTable3"/>
    <pivotTable tabId="25" name="PivotTable1"/>
    <pivotTable tabId="25" name="PivotTable2"/>
  </pivotTables>
  <data>
    <tabular pivotCacheId="2107319818">
      <items count="3">
        <i x="0" s="1"/>
        <i x="2" s="1"/>
        <i x="1"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erformance_Rating" xr10:uid="{C8879166-CBD9-472E-8057-A0592C32DA45}" sourceName="Performance Rating">
  <pivotTables>
    <pivotTable tabId="25" name="PivotTable3"/>
    <pivotTable tabId="25" name="PivotTable1"/>
    <pivotTable tabId="25" name="PivotTable2"/>
  </pivotTables>
  <data>
    <tabular pivotCacheId="2107319818">
      <items count="4">
        <i x="3" s="1"/>
        <i x="0" s="1"/>
        <i x="1" s="1"/>
        <i x="2"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Department" xr10:uid="{A2B9D606-909D-404A-A430-3F3304A49219}" cache="Slicer_Department" caption="Department" rowHeight="234950"/>
  <slicer name="Status" xr10:uid="{C3BC5736-4FB9-4AA9-B928-1A16BA2D4469}" cache="Slicer_Status" caption="Status" rowHeight="234950"/>
  <slicer name="Performance Rating" xr10:uid="{53E04574-88CB-45F3-93CA-E8AEA8C86D4D}" cache="Slicer_Performance_Rating" caption="Performance Rating" rowHeight="23495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1724A-3CE4-4798-A357-7C8708367A42}">
  <dimension ref="A1:L39"/>
  <sheetViews>
    <sheetView showGridLines="0" tabSelected="1" workbookViewId="0">
      <selection sqref="A1:G1"/>
    </sheetView>
  </sheetViews>
  <sheetFormatPr defaultRowHeight="14.4" x14ac:dyDescent="0.3"/>
  <cols>
    <col min="1" max="1" width="11.6640625" style="5" customWidth="1"/>
    <col min="2" max="2" width="16.109375" style="5" customWidth="1"/>
    <col min="3" max="3" width="15" style="5" customWidth="1"/>
    <col min="4" max="4" width="27.88671875" style="5" bestFit="1" customWidth="1"/>
    <col min="5" max="5" width="14.77734375" style="5" customWidth="1"/>
    <col min="6" max="6" width="13.21875" style="5" customWidth="1"/>
    <col min="7" max="7" width="17.109375" style="5" bestFit="1" customWidth="1"/>
    <col min="8" max="8" width="12" customWidth="1"/>
    <col min="9" max="9" width="10.5546875" style="4" bestFit="1" customWidth="1"/>
    <col min="10" max="10" width="12.88671875" bestFit="1" customWidth="1"/>
  </cols>
  <sheetData>
    <row r="1" spans="1:12" ht="25.2" customHeight="1" x14ac:dyDescent="0.3">
      <c r="A1" s="10" t="s">
        <v>0</v>
      </c>
      <c r="B1" s="11"/>
      <c r="C1" s="11"/>
      <c r="D1" s="11"/>
      <c r="E1" s="11"/>
      <c r="F1" s="11"/>
      <c r="G1" s="12"/>
    </row>
    <row r="2" spans="1:12" x14ac:dyDescent="0.3">
      <c r="A2" s="7">
        <v>1</v>
      </c>
      <c r="B2" s="13" t="s">
        <v>69</v>
      </c>
      <c r="C2" s="13"/>
      <c r="D2" s="13"/>
      <c r="E2" s="13"/>
      <c r="F2" s="13"/>
      <c r="G2" s="14"/>
      <c r="I2"/>
    </row>
    <row r="3" spans="1:12" x14ac:dyDescent="0.3">
      <c r="A3" s="7">
        <v>2</v>
      </c>
      <c r="B3" s="13" t="s">
        <v>70</v>
      </c>
      <c r="C3" s="13"/>
      <c r="D3" s="13"/>
      <c r="E3" s="13"/>
      <c r="F3" s="13"/>
      <c r="G3" s="14"/>
      <c r="I3"/>
    </row>
    <row r="4" spans="1:12" x14ac:dyDescent="0.3">
      <c r="A4" s="7">
        <v>3</v>
      </c>
      <c r="B4" s="13" t="s">
        <v>71</v>
      </c>
      <c r="C4" s="13"/>
      <c r="D4" s="13"/>
      <c r="E4" s="13"/>
      <c r="F4" s="13"/>
      <c r="G4" s="14"/>
      <c r="I4"/>
    </row>
    <row r="5" spans="1:12" x14ac:dyDescent="0.3">
      <c r="A5" s="7">
        <v>4</v>
      </c>
      <c r="B5" s="13" t="s">
        <v>72</v>
      </c>
      <c r="C5" s="13"/>
      <c r="D5" s="13"/>
      <c r="E5" s="13"/>
      <c r="F5" s="13"/>
      <c r="G5" s="14"/>
      <c r="I5"/>
    </row>
    <row r="6" spans="1:12" x14ac:dyDescent="0.3">
      <c r="A6" s="7">
        <v>5</v>
      </c>
      <c r="B6" s="13" t="s">
        <v>73</v>
      </c>
      <c r="C6" s="13"/>
      <c r="D6" s="13"/>
      <c r="E6" s="13"/>
      <c r="F6" s="13"/>
      <c r="G6" s="14"/>
      <c r="I6"/>
    </row>
    <row r="7" spans="1:12" x14ac:dyDescent="0.3">
      <c r="A7" s="7">
        <v>6</v>
      </c>
      <c r="B7" s="13" t="s">
        <v>74</v>
      </c>
      <c r="C7" s="13"/>
      <c r="D7" s="13"/>
      <c r="E7" s="13"/>
      <c r="F7" s="13"/>
      <c r="G7" s="14"/>
      <c r="I7"/>
    </row>
    <row r="8" spans="1:12" x14ac:dyDescent="0.3">
      <c r="A8" s="7">
        <v>7</v>
      </c>
      <c r="B8" s="13" t="s">
        <v>92</v>
      </c>
      <c r="C8" s="13"/>
      <c r="D8" s="13"/>
      <c r="E8" s="13"/>
      <c r="F8" s="13"/>
      <c r="G8" s="14"/>
      <c r="I8"/>
    </row>
    <row r="9" spans="1:12" x14ac:dyDescent="0.3">
      <c r="A9" s="7">
        <v>8</v>
      </c>
      <c r="B9" s="13" t="s">
        <v>75</v>
      </c>
      <c r="C9" s="13"/>
      <c r="D9" s="13"/>
      <c r="E9" s="13"/>
      <c r="F9" s="13"/>
      <c r="G9" s="14"/>
      <c r="H9" t="s">
        <v>94</v>
      </c>
      <c r="I9"/>
    </row>
    <row r="10" spans="1:12" x14ac:dyDescent="0.3">
      <c r="A10" s="7">
        <v>9</v>
      </c>
      <c r="B10" s="13" t="s">
        <v>76</v>
      </c>
      <c r="C10" s="13"/>
      <c r="D10" s="13"/>
      <c r="E10" s="13"/>
      <c r="F10" s="13"/>
      <c r="G10" s="14"/>
      <c r="H10" t="s">
        <v>94</v>
      </c>
      <c r="I10"/>
    </row>
    <row r="13" spans="1:12" s="3" customFormat="1" ht="28.8" x14ac:dyDescent="0.3">
      <c r="A13" s="6" t="s">
        <v>1</v>
      </c>
      <c r="B13" s="6" t="s">
        <v>2</v>
      </c>
      <c r="C13" s="6" t="s">
        <v>3</v>
      </c>
      <c r="D13" s="6" t="s">
        <v>66</v>
      </c>
      <c r="E13" s="6" t="s">
        <v>4</v>
      </c>
      <c r="F13" s="6" t="s">
        <v>35</v>
      </c>
      <c r="G13" s="2" t="s">
        <v>36</v>
      </c>
      <c r="H13" s="6" t="s">
        <v>60</v>
      </c>
      <c r="I13" s="6" t="s">
        <v>67</v>
      </c>
      <c r="J13" s="6" t="s">
        <v>68</v>
      </c>
      <c r="K13" s="6" t="s">
        <v>81</v>
      </c>
      <c r="L13" s="3" t="s">
        <v>93</v>
      </c>
    </row>
    <row r="14" spans="1:12" s="3" customFormat="1" ht="15.6" x14ac:dyDescent="0.3">
      <c r="A14" s="1" t="s">
        <v>5</v>
      </c>
      <c r="B14" s="1" t="s">
        <v>37</v>
      </c>
      <c r="C14" s="1" t="s">
        <v>6</v>
      </c>
      <c r="D14" s="8">
        <v>45092</v>
      </c>
      <c r="E14" s="1">
        <v>3</v>
      </c>
      <c r="F14" s="1">
        <v>30000</v>
      </c>
      <c r="G14" s="1">
        <v>1</v>
      </c>
      <c r="H14" s="1" t="s">
        <v>61</v>
      </c>
      <c r="I14" s="9">
        <v>1.6666666666666665</v>
      </c>
      <c r="J14" s="1">
        <v>3000</v>
      </c>
      <c r="K14" s="15">
        <f>J14+F14</f>
        <v>33000</v>
      </c>
      <c r="L14" s="3">
        <f>F14+(F14*I14)</f>
        <v>80000</v>
      </c>
    </row>
    <row r="15" spans="1:12" s="3" customFormat="1" ht="15.6" x14ac:dyDescent="0.3">
      <c r="A15" s="1" t="s">
        <v>7</v>
      </c>
      <c r="B15" s="1" t="s">
        <v>38</v>
      </c>
      <c r="C15" s="1" t="s">
        <v>8</v>
      </c>
      <c r="D15" s="8">
        <v>44630</v>
      </c>
      <c r="E15" s="1">
        <v>4</v>
      </c>
      <c r="F15" s="1">
        <v>35000</v>
      </c>
      <c r="G15" s="1">
        <v>2</v>
      </c>
      <c r="H15" s="1" t="s">
        <v>61</v>
      </c>
      <c r="I15" s="9">
        <v>0.15</v>
      </c>
      <c r="J15" s="1">
        <v>5250</v>
      </c>
      <c r="K15" s="15">
        <f t="shared" ref="K15:K38" si="0">J15+F15</f>
        <v>40250</v>
      </c>
    </row>
    <row r="16" spans="1:12" s="3" customFormat="1" ht="15.6" x14ac:dyDescent="0.3">
      <c r="A16" s="1" t="s">
        <v>9</v>
      </c>
      <c r="B16" s="1" t="s">
        <v>39</v>
      </c>
      <c r="C16" s="1" t="s">
        <v>10</v>
      </c>
      <c r="D16" s="8">
        <v>44216</v>
      </c>
      <c r="E16" s="1">
        <v>5</v>
      </c>
      <c r="F16" s="1">
        <v>40000</v>
      </c>
      <c r="G16" s="1">
        <v>3</v>
      </c>
      <c r="H16" s="1" t="s">
        <v>61</v>
      </c>
      <c r="I16" s="9">
        <v>0.2</v>
      </c>
      <c r="J16" s="1">
        <v>8000</v>
      </c>
      <c r="K16" s="15">
        <f t="shared" si="0"/>
        <v>48000</v>
      </c>
    </row>
    <row r="17" spans="1:11" s="3" customFormat="1" ht="15.6" x14ac:dyDescent="0.3">
      <c r="A17" s="1" t="s">
        <v>11</v>
      </c>
      <c r="B17" s="1" t="s">
        <v>40</v>
      </c>
      <c r="C17" s="1" t="s">
        <v>12</v>
      </c>
      <c r="D17" s="8">
        <v>45235</v>
      </c>
      <c r="E17" s="1">
        <v>2</v>
      </c>
      <c r="F17" s="1">
        <v>45000</v>
      </c>
      <c r="G17" s="1">
        <v>4</v>
      </c>
      <c r="H17" s="1" t="s">
        <v>62</v>
      </c>
      <c r="I17" s="9">
        <v>0.08</v>
      </c>
      <c r="J17" s="1">
        <v>3600</v>
      </c>
      <c r="K17" s="15">
        <f t="shared" si="0"/>
        <v>48600</v>
      </c>
    </row>
    <row r="18" spans="1:11" s="3" customFormat="1" ht="15.6" x14ac:dyDescent="0.3">
      <c r="A18" s="1" t="s">
        <v>13</v>
      </c>
      <c r="B18" s="1" t="s">
        <v>64</v>
      </c>
      <c r="C18" s="1" t="s">
        <v>14</v>
      </c>
      <c r="D18" s="8">
        <v>43597</v>
      </c>
      <c r="E18" s="1">
        <v>3</v>
      </c>
      <c r="F18" s="1">
        <v>50000</v>
      </c>
      <c r="G18" s="1">
        <v>5</v>
      </c>
      <c r="H18" s="1" t="s">
        <v>61</v>
      </c>
      <c r="I18" s="9">
        <v>0.12</v>
      </c>
      <c r="J18" s="1">
        <v>6000</v>
      </c>
      <c r="K18" s="15">
        <f t="shared" si="0"/>
        <v>56000</v>
      </c>
    </row>
    <row r="19" spans="1:11" s="3" customFormat="1" ht="15.6" x14ac:dyDescent="0.3">
      <c r="A19" s="1" t="s">
        <v>15</v>
      </c>
      <c r="B19" s="1" t="s">
        <v>41</v>
      </c>
      <c r="C19" s="1" t="s">
        <v>6</v>
      </c>
      <c r="D19" s="8">
        <v>43334</v>
      </c>
      <c r="E19" s="1">
        <v>4</v>
      </c>
      <c r="F19" s="1">
        <v>55000</v>
      </c>
      <c r="G19" s="1">
        <v>6</v>
      </c>
      <c r="H19" s="1" t="s">
        <v>61</v>
      </c>
      <c r="I19" s="9">
        <v>0.16</v>
      </c>
      <c r="J19" s="1">
        <v>8800</v>
      </c>
      <c r="K19" s="15">
        <f t="shared" si="0"/>
        <v>63800</v>
      </c>
    </row>
    <row r="20" spans="1:11" s="3" customFormat="1" ht="15.6" x14ac:dyDescent="0.3">
      <c r="A20" s="1" t="s">
        <v>16</v>
      </c>
      <c r="B20" s="1" t="s">
        <v>42</v>
      </c>
      <c r="C20" s="1" t="s">
        <v>8</v>
      </c>
      <c r="D20" s="8">
        <v>42774</v>
      </c>
      <c r="E20" s="1">
        <v>5</v>
      </c>
      <c r="F20" s="1">
        <v>60000</v>
      </c>
      <c r="G20" s="1">
        <v>7</v>
      </c>
      <c r="H20" s="1" t="s">
        <v>61</v>
      </c>
      <c r="I20" s="9">
        <v>0.22</v>
      </c>
      <c r="J20" s="1">
        <v>13200</v>
      </c>
      <c r="K20" s="15">
        <f t="shared" si="0"/>
        <v>73200</v>
      </c>
    </row>
    <row r="21" spans="1:11" s="3" customFormat="1" ht="15.6" x14ac:dyDescent="0.3">
      <c r="A21" s="1" t="s">
        <v>17</v>
      </c>
      <c r="B21" s="1" t="s">
        <v>43</v>
      </c>
      <c r="C21" s="1" t="s">
        <v>10</v>
      </c>
      <c r="D21" s="8">
        <v>42705</v>
      </c>
      <c r="E21" s="1">
        <v>3</v>
      </c>
      <c r="F21" s="1">
        <v>30000</v>
      </c>
      <c r="G21" s="1">
        <v>8</v>
      </c>
      <c r="H21" s="1" t="s">
        <v>63</v>
      </c>
      <c r="I21" s="9">
        <v>0.1</v>
      </c>
      <c r="J21" s="1">
        <v>3000</v>
      </c>
      <c r="K21" s="15">
        <f t="shared" si="0"/>
        <v>33000</v>
      </c>
    </row>
    <row r="22" spans="1:11" s="3" customFormat="1" ht="15.6" x14ac:dyDescent="0.3">
      <c r="A22" s="1" t="s">
        <v>18</v>
      </c>
      <c r="B22" s="1" t="s">
        <v>44</v>
      </c>
      <c r="C22" s="1" t="s">
        <v>12</v>
      </c>
      <c r="D22" s="8">
        <v>44756</v>
      </c>
      <c r="E22" s="1">
        <v>4</v>
      </c>
      <c r="F22" s="1">
        <v>35000</v>
      </c>
      <c r="G22" s="1">
        <v>9</v>
      </c>
      <c r="H22" s="1" t="s">
        <v>61</v>
      </c>
      <c r="I22" s="9">
        <v>0.14000000000000001</v>
      </c>
      <c r="J22" s="1">
        <v>4900</v>
      </c>
      <c r="K22" s="15">
        <f t="shared" si="0"/>
        <v>39900</v>
      </c>
    </row>
    <row r="23" spans="1:11" s="3" customFormat="1" ht="15.6" x14ac:dyDescent="0.3">
      <c r="A23" s="1" t="s">
        <v>19</v>
      </c>
      <c r="B23" s="1" t="s">
        <v>45</v>
      </c>
      <c r="C23" s="1" t="s">
        <v>14</v>
      </c>
      <c r="D23" s="8">
        <v>44077</v>
      </c>
      <c r="E23" s="1">
        <v>2</v>
      </c>
      <c r="F23" s="1">
        <v>40000</v>
      </c>
      <c r="G23" s="1">
        <v>10</v>
      </c>
      <c r="H23" s="1" t="s">
        <v>62</v>
      </c>
      <c r="I23" s="9">
        <v>0.09</v>
      </c>
      <c r="J23" s="1">
        <v>3600</v>
      </c>
      <c r="K23" s="15">
        <f t="shared" si="0"/>
        <v>43600</v>
      </c>
    </row>
    <row r="24" spans="1:11" s="3" customFormat="1" ht="15.6" x14ac:dyDescent="0.3">
      <c r="A24" s="1" t="s">
        <v>20</v>
      </c>
      <c r="B24" s="1" t="s">
        <v>46</v>
      </c>
      <c r="C24" s="1" t="s">
        <v>6</v>
      </c>
      <c r="D24" s="8">
        <v>43573</v>
      </c>
      <c r="E24" s="1">
        <v>5</v>
      </c>
      <c r="F24" s="1">
        <v>45000</v>
      </c>
      <c r="G24" s="1">
        <v>2</v>
      </c>
      <c r="H24" s="1" t="s">
        <v>61</v>
      </c>
      <c r="I24" s="9">
        <v>0.18</v>
      </c>
      <c r="J24" s="1">
        <v>8100</v>
      </c>
      <c r="K24" s="15">
        <f t="shared" si="0"/>
        <v>53100</v>
      </c>
    </row>
    <row r="25" spans="1:11" s="3" customFormat="1" ht="15.6" x14ac:dyDescent="0.3">
      <c r="A25" s="1" t="s">
        <v>21</v>
      </c>
      <c r="B25" s="1" t="s">
        <v>47</v>
      </c>
      <c r="C25" s="1" t="s">
        <v>8</v>
      </c>
      <c r="D25" s="8">
        <v>44530</v>
      </c>
      <c r="E25" s="1">
        <v>3</v>
      </c>
      <c r="F25" s="1">
        <v>50000</v>
      </c>
      <c r="G25" s="1">
        <v>3</v>
      </c>
      <c r="H25" s="1" t="s">
        <v>61</v>
      </c>
      <c r="I25" s="9">
        <v>0.11</v>
      </c>
      <c r="J25" s="1">
        <v>5500</v>
      </c>
      <c r="K25" s="15">
        <f t="shared" si="0"/>
        <v>55500</v>
      </c>
    </row>
    <row r="26" spans="1:11" s="3" customFormat="1" ht="15.6" x14ac:dyDescent="0.3">
      <c r="A26" s="1" t="s">
        <v>22</v>
      </c>
      <c r="B26" s="1" t="s">
        <v>48</v>
      </c>
      <c r="C26" s="1" t="s">
        <v>10</v>
      </c>
      <c r="D26" s="8">
        <v>43976</v>
      </c>
      <c r="E26" s="1">
        <v>4</v>
      </c>
      <c r="F26" s="1">
        <v>55000</v>
      </c>
      <c r="G26" s="1">
        <v>4</v>
      </c>
      <c r="H26" s="1" t="s">
        <v>61</v>
      </c>
      <c r="I26" s="9">
        <v>0.15</v>
      </c>
      <c r="J26" s="1">
        <v>8250</v>
      </c>
      <c r="K26" s="15">
        <f t="shared" si="0"/>
        <v>63250</v>
      </c>
    </row>
    <row r="27" spans="1:11" ht="15.6" x14ac:dyDescent="0.3">
      <c r="A27" s="1" t="s">
        <v>23</v>
      </c>
      <c r="B27" s="1" t="s">
        <v>49</v>
      </c>
      <c r="C27" s="1" t="s">
        <v>12</v>
      </c>
      <c r="D27" s="8">
        <v>43145</v>
      </c>
      <c r="E27" s="1">
        <v>2</v>
      </c>
      <c r="F27" s="1">
        <v>60000</v>
      </c>
      <c r="G27" s="1">
        <v>5</v>
      </c>
      <c r="H27" s="1" t="s">
        <v>61</v>
      </c>
      <c r="I27" s="9">
        <v>0.1</v>
      </c>
      <c r="J27" s="1">
        <v>6000</v>
      </c>
      <c r="K27" s="15">
        <f t="shared" si="0"/>
        <v>66000</v>
      </c>
    </row>
    <row r="28" spans="1:11" ht="15.6" x14ac:dyDescent="0.3">
      <c r="A28" s="1" t="s">
        <v>24</v>
      </c>
      <c r="B28" s="1" t="s">
        <v>50</v>
      </c>
      <c r="C28" s="1" t="s">
        <v>14</v>
      </c>
      <c r="D28" s="8">
        <v>44935</v>
      </c>
      <c r="E28" s="1">
        <v>3</v>
      </c>
      <c r="F28" s="1">
        <v>30000</v>
      </c>
      <c r="G28" s="1">
        <v>1</v>
      </c>
      <c r="H28" s="1" t="s">
        <v>61</v>
      </c>
      <c r="I28" s="9">
        <v>0.12</v>
      </c>
      <c r="J28" s="1">
        <v>3600</v>
      </c>
      <c r="K28" s="15">
        <f t="shared" si="0"/>
        <v>33600</v>
      </c>
    </row>
    <row r="29" spans="1:11" ht="15.6" x14ac:dyDescent="0.3">
      <c r="A29" s="1" t="s">
        <v>25</v>
      </c>
      <c r="B29" s="1" t="s">
        <v>65</v>
      </c>
      <c r="C29" s="1" t="s">
        <v>6</v>
      </c>
      <c r="D29" s="8">
        <v>44850</v>
      </c>
      <c r="E29" s="1">
        <v>4</v>
      </c>
      <c r="F29" s="1">
        <v>35000</v>
      </c>
      <c r="G29" s="1">
        <v>6</v>
      </c>
      <c r="H29" s="1" t="s">
        <v>63</v>
      </c>
      <c r="I29" s="9">
        <v>0.14000000000000001</v>
      </c>
      <c r="J29" s="1">
        <v>4900</v>
      </c>
      <c r="K29" s="15">
        <f t="shared" si="0"/>
        <v>39900</v>
      </c>
    </row>
    <row r="30" spans="1:11" ht="15.6" x14ac:dyDescent="0.3">
      <c r="A30" s="1" t="s">
        <v>26</v>
      </c>
      <c r="B30" s="1" t="s">
        <v>51</v>
      </c>
      <c r="C30" s="1" t="s">
        <v>8</v>
      </c>
      <c r="D30" s="8">
        <v>42891</v>
      </c>
      <c r="E30" s="1">
        <v>5</v>
      </c>
      <c r="F30" s="1">
        <v>40000</v>
      </c>
      <c r="G30" s="1">
        <v>7</v>
      </c>
      <c r="H30" s="1" t="s">
        <v>61</v>
      </c>
      <c r="I30" s="9">
        <v>0.2</v>
      </c>
      <c r="J30" s="1">
        <v>8000</v>
      </c>
      <c r="K30" s="15">
        <f t="shared" si="0"/>
        <v>48000</v>
      </c>
    </row>
    <row r="31" spans="1:11" ht="15.6" x14ac:dyDescent="0.3">
      <c r="A31" s="1" t="s">
        <v>27</v>
      </c>
      <c r="B31" s="1" t="s">
        <v>52</v>
      </c>
      <c r="C31" s="1" t="s">
        <v>10</v>
      </c>
      <c r="D31" s="8">
        <v>44277</v>
      </c>
      <c r="E31" s="1">
        <v>3</v>
      </c>
      <c r="F31" s="1">
        <v>45000</v>
      </c>
      <c r="G31" s="1">
        <v>8</v>
      </c>
      <c r="H31" s="1" t="s">
        <v>61</v>
      </c>
      <c r="I31" s="9">
        <v>0.11</v>
      </c>
      <c r="J31" s="1">
        <v>4950</v>
      </c>
      <c r="K31" s="15">
        <f t="shared" si="0"/>
        <v>49950</v>
      </c>
    </row>
    <row r="32" spans="1:11" ht="15.6" x14ac:dyDescent="0.3">
      <c r="A32" s="1" t="s">
        <v>28</v>
      </c>
      <c r="B32" s="1" t="s">
        <v>53</v>
      </c>
      <c r="C32" s="1" t="s">
        <v>12</v>
      </c>
      <c r="D32" s="8">
        <v>45149</v>
      </c>
      <c r="E32" s="1">
        <v>4</v>
      </c>
      <c r="F32" s="1">
        <v>50000</v>
      </c>
      <c r="G32" s="1">
        <v>2</v>
      </c>
      <c r="H32" s="1" t="s">
        <v>61</v>
      </c>
      <c r="I32" s="9">
        <v>0.16</v>
      </c>
      <c r="J32" s="1">
        <v>8000</v>
      </c>
      <c r="K32" s="15">
        <f t="shared" si="0"/>
        <v>58000</v>
      </c>
    </row>
    <row r="33" spans="1:11" ht="15.6" x14ac:dyDescent="0.3">
      <c r="A33" s="1" t="s">
        <v>29</v>
      </c>
      <c r="B33" s="1" t="s">
        <v>54</v>
      </c>
      <c r="C33" s="1" t="s">
        <v>14</v>
      </c>
      <c r="D33" s="8">
        <v>44172</v>
      </c>
      <c r="E33" s="1">
        <v>2</v>
      </c>
      <c r="F33" s="1">
        <v>55000</v>
      </c>
      <c r="G33" s="1">
        <v>3</v>
      </c>
      <c r="H33" s="1" t="s">
        <v>62</v>
      </c>
      <c r="I33" s="9">
        <v>0.09</v>
      </c>
      <c r="J33" s="1">
        <v>4950</v>
      </c>
      <c r="K33" s="15">
        <f t="shared" si="0"/>
        <v>59950</v>
      </c>
    </row>
    <row r="34" spans="1:11" ht="15.6" x14ac:dyDescent="0.3">
      <c r="A34" s="1" t="s">
        <v>30</v>
      </c>
      <c r="B34" s="1" t="s">
        <v>55</v>
      </c>
      <c r="C34" s="1" t="s">
        <v>6</v>
      </c>
      <c r="D34" s="8">
        <v>43728</v>
      </c>
      <c r="E34" s="1">
        <v>3</v>
      </c>
      <c r="F34" s="1">
        <v>60000</v>
      </c>
      <c r="G34" s="1">
        <v>4</v>
      </c>
      <c r="H34" s="1" t="s">
        <v>61</v>
      </c>
      <c r="I34" s="9">
        <v>0.13</v>
      </c>
      <c r="J34" s="1">
        <v>7800</v>
      </c>
      <c r="K34" s="15">
        <f t="shared" si="0"/>
        <v>67800</v>
      </c>
    </row>
    <row r="35" spans="1:11" ht="15.6" x14ac:dyDescent="0.3">
      <c r="A35" s="1" t="s">
        <v>31</v>
      </c>
      <c r="B35" s="1" t="s">
        <v>56</v>
      </c>
      <c r="C35" s="1" t="s">
        <v>8</v>
      </c>
      <c r="D35" s="8">
        <v>44572</v>
      </c>
      <c r="E35" s="1">
        <v>4</v>
      </c>
      <c r="F35" s="1">
        <v>30000</v>
      </c>
      <c r="G35" s="1">
        <v>5</v>
      </c>
      <c r="H35" s="1" t="s">
        <v>61</v>
      </c>
      <c r="I35" s="9">
        <v>0.14000000000000001</v>
      </c>
      <c r="J35" s="1">
        <v>4200</v>
      </c>
      <c r="K35" s="15">
        <f t="shared" si="0"/>
        <v>34200</v>
      </c>
    </row>
    <row r="36" spans="1:11" ht="15.6" x14ac:dyDescent="0.3">
      <c r="A36" s="1" t="s">
        <v>32</v>
      </c>
      <c r="B36" s="1" t="s">
        <v>57</v>
      </c>
      <c r="C36" s="1" t="s">
        <v>10</v>
      </c>
      <c r="D36" s="8">
        <v>43284</v>
      </c>
      <c r="E36" s="1">
        <v>5</v>
      </c>
      <c r="F36" s="1">
        <v>35000</v>
      </c>
      <c r="G36" s="1">
        <v>6</v>
      </c>
      <c r="H36" s="1" t="s">
        <v>61</v>
      </c>
      <c r="I36" s="9">
        <v>0.19</v>
      </c>
      <c r="J36" s="1">
        <v>6650</v>
      </c>
      <c r="K36" s="15">
        <f t="shared" si="0"/>
        <v>41650</v>
      </c>
    </row>
    <row r="37" spans="1:11" ht="15.6" x14ac:dyDescent="0.3">
      <c r="A37" s="1" t="s">
        <v>33</v>
      </c>
      <c r="B37" s="1" t="s">
        <v>58</v>
      </c>
      <c r="C37" s="1" t="s">
        <v>12</v>
      </c>
      <c r="D37" s="8">
        <v>44467</v>
      </c>
      <c r="E37" s="1">
        <v>3</v>
      </c>
      <c r="F37" s="1">
        <v>40000</v>
      </c>
      <c r="G37" s="1">
        <v>7</v>
      </c>
      <c r="H37" s="1" t="s">
        <v>61</v>
      </c>
      <c r="I37" s="9">
        <v>0.12</v>
      </c>
      <c r="J37" s="1">
        <v>4800</v>
      </c>
      <c r="K37" s="15">
        <f t="shared" si="0"/>
        <v>44800</v>
      </c>
    </row>
    <row r="38" spans="1:11" ht="15.6" x14ac:dyDescent="0.3">
      <c r="A38" s="1" t="s">
        <v>34</v>
      </c>
      <c r="B38" s="1" t="s">
        <v>59</v>
      </c>
      <c r="C38" s="1" t="s">
        <v>14</v>
      </c>
      <c r="D38" s="8">
        <v>43935</v>
      </c>
      <c r="E38" s="1">
        <v>4</v>
      </c>
      <c r="F38" s="1">
        <v>45000</v>
      </c>
      <c r="G38" s="1">
        <v>8</v>
      </c>
      <c r="H38" s="1" t="s">
        <v>61</v>
      </c>
      <c r="I38" s="9">
        <v>0.15</v>
      </c>
      <c r="J38" s="1">
        <v>6750</v>
      </c>
      <c r="K38" s="15">
        <f t="shared" si="0"/>
        <v>51750</v>
      </c>
    </row>
    <row r="39" spans="1:11" x14ac:dyDescent="0.3">
      <c r="I39"/>
    </row>
  </sheetData>
  <mergeCells count="10">
    <mergeCell ref="B9:G9"/>
    <mergeCell ref="B10:G10"/>
    <mergeCell ref="B2:G2"/>
    <mergeCell ref="B3:G3"/>
    <mergeCell ref="B4:G4"/>
    <mergeCell ref="A1:G1"/>
    <mergeCell ref="B5:G5"/>
    <mergeCell ref="B6:G6"/>
    <mergeCell ref="B7:G7"/>
    <mergeCell ref="B8:G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A78B5-5CAB-4377-83CA-1362FF37224A}">
  <dimension ref="A1:K34"/>
  <sheetViews>
    <sheetView showGridLines="0" workbookViewId="0">
      <selection activeCell="H2" sqref="H2"/>
    </sheetView>
  </sheetViews>
  <sheetFormatPr defaultRowHeight="14.4" x14ac:dyDescent="0.3"/>
  <cols>
    <col min="1" max="1" width="11.6640625" style="5" customWidth="1"/>
    <col min="2" max="2" width="16.109375" style="5" customWidth="1"/>
    <col min="3" max="3" width="15" style="5" customWidth="1"/>
    <col min="4" max="4" width="27.88671875" style="5" bestFit="1" customWidth="1"/>
    <col min="5" max="5" width="14.77734375" style="5" customWidth="1"/>
    <col min="6" max="6" width="13.21875" style="5" customWidth="1"/>
    <col min="7" max="7" width="17.109375" style="5" bestFit="1" customWidth="1"/>
    <col min="8" max="8" width="12" customWidth="1"/>
    <col min="9" max="9" width="10.5546875" style="4" bestFit="1" customWidth="1"/>
    <col min="10" max="10" width="12.88671875" bestFit="1" customWidth="1"/>
  </cols>
  <sheetData>
    <row r="1" spans="1:10" ht="25.2" customHeight="1" x14ac:dyDescent="0.3">
      <c r="A1" s="10" t="s">
        <v>0</v>
      </c>
      <c r="B1" s="11"/>
      <c r="C1" s="11"/>
      <c r="D1" s="11"/>
      <c r="E1" s="11"/>
      <c r="F1" s="11"/>
      <c r="G1" s="12"/>
    </row>
    <row r="2" spans="1:10" x14ac:dyDescent="0.3">
      <c r="A2" s="7">
        <v>10</v>
      </c>
      <c r="B2" s="13" t="s">
        <v>77</v>
      </c>
      <c r="C2" s="13"/>
      <c r="D2" s="13"/>
      <c r="E2" s="13"/>
      <c r="F2" s="13"/>
      <c r="G2" s="14"/>
      <c r="H2" t="s">
        <v>94</v>
      </c>
      <c r="I2"/>
    </row>
    <row r="3" spans="1:10" x14ac:dyDescent="0.3">
      <c r="A3" s="7">
        <v>11</v>
      </c>
      <c r="B3" s="13" t="s">
        <v>78</v>
      </c>
      <c r="C3" s="13"/>
      <c r="D3" s="13"/>
      <c r="E3" s="13"/>
      <c r="F3" s="13"/>
      <c r="G3" s="14"/>
      <c r="H3" t="s">
        <v>94</v>
      </c>
      <c r="I3"/>
    </row>
    <row r="4" spans="1:10" x14ac:dyDescent="0.3">
      <c r="A4" s="7">
        <v>12</v>
      </c>
      <c r="B4" s="13" t="s">
        <v>79</v>
      </c>
      <c r="C4" s="13"/>
      <c r="D4" s="13"/>
      <c r="E4" s="13"/>
      <c r="F4" s="13"/>
      <c r="G4" s="14"/>
      <c r="H4" t="s">
        <v>94</v>
      </c>
      <c r="I4"/>
    </row>
    <row r="5" spans="1:10" x14ac:dyDescent="0.3">
      <c r="A5" s="7">
        <v>13</v>
      </c>
      <c r="B5" s="13" t="s">
        <v>80</v>
      </c>
      <c r="C5" s="13"/>
      <c r="D5" s="13"/>
      <c r="E5" s="13"/>
      <c r="F5" s="13"/>
      <c r="G5" s="14"/>
      <c r="H5" t="s">
        <v>94</v>
      </c>
      <c r="I5"/>
    </row>
    <row r="8" spans="1:10" s="3" customFormat="1" ht="28.8" x14ac:dyDescent="0.3">
      <c r="A8" s="6" t="s">
        <v>1</v>
      </c>
      <c r="B8" s="6" t="s">
        <v>2</v>
      </c>
      <c r="C8" s="6" t="s">
        <v>3</v>
      </c>
      <c r="D8" s="6" t="s">
        <v>66</v>
      </c>
      <c r="E8" s="6" t="s">
        <v>4</v>
      </c>
      <c r="F8" s="6" t="s">
        <v>35</v>
      </c>
      <c r="G8" s="2" t="s">
        <v>36</v>
      </c>
      <c r="H8" s="6" t="s">
        <v>60</v>
      </c>
      <c r="I8" s="6" t="s">
        <v>67</v>
      </c>
      <c r="J8" s="6" t="s">
        <v>68</v>
      </c>
    </row>
    <row r="9" spans="1:10" s="3" customFormat="1" ht="15.6" x14ac:dyDescent="0.3">
      <c r="A9" s="1" t="s">
        <v>5</v>
      </c>
      <c r="B9" s="1" t="s">
        <v>37</v>
      </c>
      <c r="C9" s="1" t="s">
        <v>6</v>
      </c>
      <c r="D9" s="8">
        <v>45092</v>
      </c>
      <c r="E9" s="1">
        <v>3</v>
      </c>
      <c r="F9" s="1">
        <v>30000</v>
      </c>
      <c r="G9" s="1">
        <v>1</v>
      </c>
      <c r="H9" s="1" t="s">
        <v>61</v>
      </c>
      <c r="I9" s="9">
        <v>0.1</v>
      </c>
      <c r="J9" s="1">
        <v>3000</v>
      </c>
    </row>
    <row r="10" spans="1:10" s="3" customFormat="1" ht="15.6" x14ac:dyDescent="0.3">
      <c r="A10" s="1" t="s">
        <v>7</v>
      </c>
      <c r="B10" s="1" t="s">
        <v>38</v>
      </c>
      <c r="C10" s="1" t="s">
        <v>8</v>
      </c>
      <c r="D10" s="8">
        <v>44630</v>
      </c>
      <c r="E10" s="1">
        <v>4</v>
      </c>
      <c r="F10" s="1">
        <v>35000</v>
      </c>
      <c r="G10" s="1">
        <v>2</v>
      </c>
      <c r="H10" s="1" t="s">
        <v>61</v>
      </c>
      <c r="I10" s="9">
        <v>0.15</v>
      </c>
      <c r="J10" s="1">
        <v>5250</v>
      </c>
    </row>
    <row r="11" spans="1:10" s="3" customFormat="1" ht="15.6" x14ac:dyDescent="0.3">
      <c r="A11" s="1" t="s">
        <v>9</v>
      </c>
      <c r="B11" s="1" t="s">
        <v>39</v>
      </c>
      <c r="C11" s="1" t="s">
        <v>10</v>
      </c>
      <c r="D11" s="8">
        <v>44216</v>
      </c>
      <c r="E11" s="1">
        <v>5</v>
      </c>
      <c r="F11" s="1">
        <v>40000</v>
      </c>
      <c r="G11" s="1">
        <v>3</v>
      </c>
      <c r="H11" s="1" t="s">
        <v>61</v>
      </c>
      <c r="I11" s="9">
        <v>0.2</v>
      </c>
      <c r="J11" s="1">
        <v>8000</v>
      </c>
    </row>
    <row r="12" spans="1:10" s="3" customFormat="1" ht="15.6" x14ac:dyDescent="0.3">
      <c r="A12" s="1" t="s">
        <v>11</v>
      </c>
      <c r="B12" s="1" t="s">
        <v>40</v>
      </c>
      <c r="C12" s="1" t="s">
        <v>12</v>
      </c>
      <c r="D12" s="8">
        <v>45235</v>
      </c>
      <c r="E12" s="1">
        <v>2</v>
      </c>
      <c r="F12" s="1">
        <v>45000</v>
      </c>
      <c r="G12" s="1">
        <v>4</v>
      </c>
      <c r="H12" s="1" t="s">
        <v>62</v>
      </c>
      <c r="I12" s="9">
        <v>0.08</v>
      </c>
      <c r="J12" s="1">
        <v>3600</v>
      </c>
    </row>
    <row r="13" spans="1:10" s="3" customFormat="1" ht="15.6" x14ac:dyDescent="0.3">
      <c r="A13" s="1" t="s">
        <v>13</v>
      </c>
      <c r="B13" s="1" t="s">
        <v>64</v>
      </c>
      <c r="C13" s="1" t="s">
        <v>14</v>
      </c>
      <c r="D13" s="8">
        <v>43597</v>
      </c>
      <c r="E13" s="1">
        <v>3</v>
      </c>
      <c r="F13" s="1">
        <v>50000</v>
      </c>
      <c r="G13" s="1">
        <v>5</v>
      </c>
      <c r="H13" s="1" t="s">
        <v>61</v>
      </c>
      <c r="I13" s="9">
        <v>0.12</v>
      </c>
      <c r="J13" s="1">
        <v>6000</v>
      </c>
    </row>
    <row r="14" spans="1:10" s="3" customFormat="1" ht="15.6" x14ac:dyDescent="0.3">
      <c r="A14" s="1" t="s">
        <v>15</v>
      </c>
      <c r="B14" s="1" t="s">
        <v>41</v>
      </c>
      <c r="C14" s="1" t="s">
        <v>6</v>
      </c>
      <c r="D14" s="8">
        <v>43334</v>
      </c>
      <c r="E14" s="1">
        <v>4</v>
      </c>
      <c r="F14" s="1">
        <v>55000</v>
      </c>
      <c r="G14" s="1">
        <v>6</v>
      </c>
      <c r="H14" s="1" t="s">
        <v>61</v>
      </c>
      <c r="I14" s="9">
        <v>0.16</v>
      </c>
      <c r="J14" s="1">
        <v>8800</v>
      </c>
    </row>
    <row r="15" spans="1:10" s="3" customFormat="1" ht="15.6" x14ac:dyDescent="0.3">
      <c r="A15" s="1" t="s">
        <v>16</v>
      </c>
      <c r="B15" s="1" t="s">
        <v>42</v>
      </c>
      <c r="C15" s="1" t="s">
        <v>8</v>
      </c>
      <c r="D15" s="8">
        <v>42774</v>
      </c>
      <c r="E15" s="1">
        <v>5</v>
      </c>
      <c r="F15" s="1">
        <v>60000</v>
      </c>
      <c r="G15" s="1">
        <v>7</v>
      </c>
      <c r="H15" s="1" t="s">
        <v>61</v>
      </c>
      <c r="I15" s="9">
        <v>0.22</v>
      </c>
      <c r="J15" s="1">
        <v>13200</v>
      </c>
    </row>
    <row r="16" spans="1:10" s="3" customFormat="1" ht="15.6" x14ac:dyDescent="0.3">
      <c r="A16" s="1" t="s">
        <v>17</v>
      </c>
      <c r="B16" s="1" t="s">
        <v>43</v>
      </c>
      <c r="C16" s="1" t="s">
        <v>10</v>
      </c>
      <c r="D16" s="8">
        <v>42705</v>
      </c>
      <c r="E16" s="1">
        <v>3</v>
      </c>
      <c r="F16" s="1">
        <v>30000</v>
      </c>
      <c r="G16" s="1">
        <v>8</v>
      </c>
      <c r="H16" s="1" t="s">
        <v>63</v>
      </c>
      <c r="I16" s="9">
        <v>0.1</v>
      </c>
      <c r="J16" s="1">
        <v>3000</v>
      </c>
    </row>
    <row r="17" spans="1:11" s="3" customFormat="1" ht="15.6" x14ac:dyDescent="0.3">
      <c r="A17" s="1" t="s">
        <v>18</v>
      </c>
      <c r="B17" s="1" t="s">
        <v>44</v>
      </c>
      <c r="C17" s="1" t="s">
        <v>12</v>
      </c>
      <c r="D17" s="8">
        <v>44756</v>
      </c>
      <c r="E17" s="1">
        <v>4</v>
      </c>
      <c r="F17" s="1">
        <v>35000</v>
      </c>
      <c r="G17" s="1">
        <v>9</v>
      </c>
      <c r="H17" s="1" t="s">
        <v>61</v>
      </c>
      <c r="I17" s="9">
        <v>0.14000000000000001</v>
      </c>
      <c r="J17" s="1">
        <v>4900</v>
      </c>
    </row>
    <row r="18" spans="1:11" s="3" customFormat="1" ht="15.6" x14ac:dyDescent="0.3">
      <c r="A18" s="1" t="s">
        <v>19</v>
      </c>
      <c r="B18" s="1" t="s">
        <v>45</v>
      </c>
      <c r="C18" s="1" t="s">
        <v>14</v>
      </c>
      <c r="D18" s="8">
        <v>44077</v>
      </c>
      <c r="E18" s="1">
        <v>2</v>
      </c>
      <c r="F18" s="1">
        <v>40000</v>
      </c>
      <c r="G18" s="1">
        <v>10</v>
      </c>
      <c r="H18" s="1" t="s">
        <v>62</v>
      </c>
      <c r="I18" s="9">
        <v>0.09</v>
      </c>
      <c r="J18" s="1">
        <v>3600</v>
      </c>
    </row>
    <row r="19" spans="1:11" s="3" customFormat="1" ht="15.6" x14ac:dyDescent="0.3">
      <c r="A19" s="1" t="s">
        <v>20</v>
      </c>
      <c r="B19" s="1" t="s">
        <v>46</v>
      </c>
      <c r="C19" s="1" t="s">
        <v>6</v>
      </c>
      <c r="D19" s="8">
        <v>43573</v>
      </c>
      <c r="E19" s="1">
        <v>5</v>
      </c>
      <c r="F19" s="1">
        <v>45000</v>
      </c>
      <c r="G19" s="1">
        <v>2</v>
      </c>
      <c r="H19" s="1" t="s">
        <v>61</v>
      </c>
      <c r="I19" s="9">
        <v>0.18</v>
      </c>
      <c r="J19" s="1">
        <v>8100</v>
      </c>
    </row>
    <row r="20" spans="1:11" s="3" customFormat="1" ht="15.6" x14ac:dyDescent="0.3">
      <c r="A20" s="1" t="s">
        <v>21</v>
      </c>
      <c r="B20" s="1" t="s">
        <v>47</v>
      </c>
      <c r="C20" s="1" t="s">
        <v>8</v>
      </c>
      <c r="D20" s="8">
        <v>44530</v>
      </c>
      <c r="E20" s="1">
        <v>3</v>
      </c>
      <c r="F20" s="1">
        <v>50000</v>
      </c>
      <c r="G20" s="1">
        <v>3</v>
      </c>
      <c r="H20" s="1" t="s">
        <v>61</v>
      </c>
      <c r="I20" s="9">
        <v>0.11</v>
      </c>
      <c r="J20" s="1">
        <v>5500</v>
      </c>
    </row>
    <row r="21" spans="1:11" s="3" customFormat="1" ht="15.6" x14ac:dyDescent="0.3">
      <c r="A21" s="1" t="s">
        <v>22</v>
      </c>
      <c r="B21" s="1" t="s">
        <v>48</v>
      </c>
      <c r="C21" s="1" t="s">
        <v>10</v>
      </c>
      <c r="D21" s="8">
        <v>43976</v>
      </c>
      <c r="E21" s="1">
        <v>4</v>
      </c>
      <c r="F21" s="1">
        <v>55000</v>
      </c>
      <c r="G21" s="1">
        <v>4</v>
      </c>
      <c r="H21" s="1" t="s">
        <v>61</v>
      </c>
      <c r="I21" s="9">
        <v>0.15</v>
      </c>
      <c r="J21" s="1">
        <v>8250</v>
      </c>
    </row>
    <row r="22" spans="1:11" ht="15.6" x14ac:dyDescent="0.3">
      <c r="A22" s="1" t="s">
        <v>23</v>
      </c>
      <c r="B22" s="1" t="s">
        <v>49</v>
      </c>
      <c r="C22" s="1" t="s">
        <v>12</v>
      </c>
      <c r="D22" s="8">
        <v>43145</v>
      </c>
      <c r="E22" s="1">
        <v>2</v>
      </c>
      <c r="F22" s="1">
        <v>60000</v>
      </c>
      <c r="G22" s="1">
        <v>5</v>
      </c>
      <c r="H22" s="1" t="s">
        <v>61</v>
      </c>
      <c r="I22" s="9">
        <v>0.1</v>
      </c>
      <c r="J22" s="1">
        <v>6000</v>
      </c>
      <c r="K22" s="3"/>
    </row>
    <row r="23" spans="1:11" ht="15.6" x14ac:dyDescent="0.3">
      <c r="A23" s="1" t="s">
        <v>24</v>
      </c>
      <c r="B23" s="1" t="s">
        <v>50</v>
      </c>
      <c r="C23" s="1" t="s">
        <v>14</v>
      </c>
      <c r="D23" s="8">
        <v>44935</v>
      </c>
      <c r="E23" s="1">
        <v>3</v>
      </c>
      <c r="F23" s="1">
        <v>30000</v>
      </c>
      <c r="G23" s="1">
        <v>1</v>
      </c>
      <c r="H23" s="1" t="s">
        <v>61</v>
      </c>
      <c r="I23" s="9">
        <v>0.12</v>
      </c>
      <c r="J23" s="1">
        <v>3600</v>
      </c>
      <c r="K23" s="3"/>
    </row>
    <row r="24" spans="1:11" ht="15.6" x14ac:dyDescent="0.3">
      <c r="A24" s="1" t="s">
        <v>25</v>
      </c>
      <c r="B24" s="1" t="s">
        <v>65</v>
      </c>
      <c r="C24" s="1" t="s">
        <v>6</v>
      </c>
      <c r="D24" s="8">
        <v>44850</v>
      </c>
      <c r="E24" s="1">
        <v>4</v>
      </c>
      <c r="F24" s="1">
        <v>35000</v>
      </c>
      <c r="G24" s="1">
        <v>6</v>
      </c>
      <c r="H24" s="1" t="s">
        <v>63</v>
      </c>
      <c r="I24" s="9">
        <v>0.14000000000000001</v>
      </c>
      <c r="J24" s="1">
        <v>4900</v>
      </c>
      <c r="K24" s="3"/>
    </row>
    <row r="25" spans="1:11" ht="15.6" x14ac:dyDescent="0.3">
      <c r="A25" s="1" t="s">
        <v>26</v>
      </c>
      <c r="B25" s="1" t="s">
        <v>51</v>
      </c>
      <c r="C25" s="1" t="s">
        <v>8</v>
      </c>
      <c r="D25" s="8">
        <v>42891</v>
      </c>
      <c r="E25" s="1">
        <v>5</v>
      </c>
      <c r="F25" s="1">
        <v>40000</v>
      </c>
      <c r="G25" s="1">
        <v>7</v>
      </c>
      <c r="H25" s="1" t="s">
        <v>61</v>
      </c>
      <c r="I25" s="9">
        <v>0.2</v>
      </c>
      <c r="J25" s="1">
        <v>8000</v>
      </c>
      <c r="K25" s="3"/>
    </row>
    <row r="26" spans="1:11" ht="15.6" x14ac:dyDescent="0.3">
      <c r="A26" s="1" t="s">
        <v>27</v>
      </c>
      <c r="B26" s="1" t="s">
        <v>52</v>
      </c>
      <c r="C26" s="1" t="s">
        <v>10</v>
      </c>
      <c r="D26" s="8">
        <v>44277</v>
      </c>
      <c r="E26" s="1">
        <v>3</v>
      </c>
      <c r="F26" s="1">
        <v>45000</v>
      </c>
      <c r="G26" s="1">
        <v>8</v>
      </c>
      <c r="H26" s="1" t="s">
        <v>61</v>
      </c>
      <c r="I26" s="9">
        <v>0.11</v>
      </c>
      <c r="J26" s="1">
        <v>4950</v>
      </c>
      <c r="K26" s="3"/>
    </row>
    <row r="27" spans="1:11" ht="15.6" x14ac:dyDescent="0.3">
      <c r="A27" s="1" t="s">
        <v>28</v>
      </c>
      <c r="B27" s="1" t="s">
        <v>53</v>
      </c>
      <c r="C27" s="1" t="s">
        <v>12</v>
      </c>
      <c r="D27" s="8">
        <v>45149</v>
      </c>
      <c r="E27" s="1">
        <v>4</v>
      </c>
      <c r="F27" s="1">
        <v>50000</v>
      </c>
      <c r="G27" s="1">
        <v>2</v>
      </c>
      <c r="H27" s="1" t="s">
        <v>61</v>
      </c>
      <c r="I27" s="9">
        <v>0.16</v>
      </c>
      <c r="J27" s="1">
        <v>8000</v>
      </c>
      <c r="K27" s="3"/>
    </row>
    <row r="28" spans="1:11" ht="15.6" x14ac:dyDescent="0.3">
      <c r="A28" s="1" t="s">
        <v>29</v>
      </c>
      <c r="B28" s="1" t="s">
        <v>54</v>
      </c>
      <c r="C28" s="1" t="s">
        <v>14</v>
      </c>
      <c r="D28" s="8">
        <v>44172</v>
      </c>
      <c r="E28" s="1">
        <v>2</v>
      </c>
      <c r="F28" s="1">
        <v>55000</v>
      </c>
      <c r="G28" s="1">
        <v>3</v>
      </c>
      <c r="H28" s="1" t="s">
        <v>62</v>
      </c>
      <c r="I28" s="9">
        <v>0.09</v>
      </c>
      <c r="J28" s="1">
        <v>4950</v>
      </c>
      <c r="K28" s="3"/>
    </row>
    <row r="29" spans="1:11" ht="15.6" x14ac:dyDescent="0.3">
      <c r="A29" s="1" t="s">
        <v>30</v>
      </c>
      <c r="B29" s="1" t="s">
        <v>55</v>
      </c>
      <c r="C29" s="1" t="s">
        <v>6</v>
      </c>
      <c r="D29" s="8">
        <v>43728</v>
      </c>
      <c r="E29" s="1">
        <v>3</v>
      </c>
      <c r="F29" s="1">
        <v>60000</v>
      </c>
      <c r="G29" s="1">
        <v>4</v>
      </c>
      <c r="H29" s="1" t="s">
        <v>61</v>
      </c>
      <c r="I29" s="9">
        <v>0.13</v>
      </c>
      <c r="J29" s="1">
        <v>7800</v>
      </c>
      <c r="K29" s="3"/>
    </row>
    <row r="30" spans="1:11" ht="15.6" x14ac:dyDescent="0.3">
      <c r="A30" s="1" t="s">
        <v>31</v>
      </c>
      <c r="B30" s="1" t="s">
        <v>56</v>
      </c>
      <c r="C30" s="1" t="s">
        <v>8</v>
      </c>
      <c r="D30" s="8">
        <v>44572</v>
      </c>
      <c r="E30" s="1">
        <v>4</v>
      </c>
      <c r="F30" s="1">
        <v>30000</v>
      </c>
      <c r="G30" s="1">
        <v>5</v>
      </c>
      <c r="H30" s="1" t="s">
        <v>61</v>
      </c>
      <c r="I30" s="9">
        <v>0.14000000000000001</v>
      </c>
      <c r="J30" s="1">
        <v>4200</v>
      </c>
      <c r="K30" s="3"/>
    </row>
    <row r="31" spans="1:11" ht="15.6" x14ac:dyDescent="0.3">
      <c r="A31" s="1" t="s">
        <v>32</v>
      </c>
      <c r="B31" s="1" t="s">
        <v>57</v>
      </c>
      <c r="C31" s="1" t="s">
        <v>10</v>
      </c>
      <c r="D31" s="8">
        <v>43284</v>
      </c>
      <c r="E31" s="1">
        <v>5</v>
      </c>
      <c r="F31" s="1">
        <v>35000</v>
      </c>
      <c r="G31" s="1">
        <v>6</v>
      </c>
      <c r="H31" s="1" t="s">
        <v>61</v>
      </c>
      <c r="I31" s="9">
        <v>0.19</v>
      </c>
      <c r="J31" s="1">
        <v>6650</v>
      </c>
      <c r="K31" s="3"/>
    </row>
    <row r="32" spans="1:11" ht="15.6" x14ac:dyDescent="0.3">
      <c r="A32" s="1" t="s">
        <v>33</v>
      </c>
      <c r="B32" s="1" t="s">
        <v>58</v>
      </c>
      <c r="C32" s="1" t="s">
        <v>12</v>
      </c>
      <c r="D32" s="8">
        <v>44467</v>
      </c>
      <c r="E32" s="1">
        <v>3</v>
      </c>
      <c r="F32" s="1">
        <v>40000</v>
      </c>
      <c r="G32" s="1">
        <v>7</v>
      </c>
      <c r="H32" s="1" t="s">
        <v>61</v>
      </c>
      <c r="I32" s="9">
        <v>0.12</v>
      </c>
      <c r="J32" s="1">
        <v>4800</v>
      </c>
      <c r="K32" s="3"/>
    </row>
    <row r="33" spans="1:11" ht="15.6" x14ac:dyDescent="0.3">
      <c r="A33" s="1" t="s">
        <v>34</v>
      </c>
      <c r="B33" s="1" t="s">
        <v>59</v>
      </c>
      <c r="C33" s="1" t="s">
        <v>14</v>
      </c>
      <c r="D33" s="8">
        <v>43935</v>
      </c>
      <c r="E33" s="1">
        <v>4</v>
      </c>
      <c r="F33" s="1">
        <v>45000</v>
      </c>
      <c r="G33" s="1">
        <v>8</v>
      </c>
      <c r="H33" s="1" t="s">
        <v>61</v>
      </c>
      <c r="I33" s="9">
        <v>0.15</v>
      </c>
      <c r="J33" s="1">
        <v>6750</v>
      </c>
      <c r="K33" s="3"/>
    </row>
    <row r="34" spans="1:11" x14ac:dyDescent="0.3">
      <c r="I34"/>
    </row>
  </sheetData>
  <mergeCells count="5">
    <mergeCell ref="A1:G1"/>
    <mergeCell ref="B2:G2"/>
    <mergeCell ref="B3:G3"/>
    <mergeCell ref="B4:G4"/>
    <mergeCell ref="B5:G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42319-D6BF-4FDA-B08B-29B8B7270E51}">
  <dimension ref="A2:W34"/>
  <sheetViews>
    <sheetView workbookViewId="0">
      <selection activeCell="W3" sqref="W3"/>
    </sheetView>
  </sheetViews>
  <sheetFormatPr defaultRowHeight="14.4" x14ac:dyDescent="0.3"/>
  <cols>
    <col min="1" max="1" width="13.5546875" bestFit="1" customWidth="1"/>
    <col min="2" max="2" width="11.21875" bestFit="1" customWidth="1"/>
    <col min="3" max="3" width="17.6640625" bestFit="1" customWidth="1"/>
    <col min="4" max="4" width="2.5546875" bestFit="1" customWidth="1"/>
    <col min="5" max="5" width="10.5546875" bestFit="1" customWidth="1"/>
    <col min="6" max="6" width="5.44140625" bestFit="1" customWidth="1"/>
    <col min="7" max="7" width="19.44140625" bestFit="1" customWidth="1"/>
    <col min="8" max="8" width="15.77734375" bestFit="1" customWidth="1"/>
    <col min="9" max="15" width="6" bestFit="1" customWidth="1"/>
    <col min="16" max="17" width="5" bestFit="1" customWidth="1"/>
    <col min="18" max="18" width="11" bestFit="1" customWidth="1"/>
  </cols>
  <sheetData>
    <row r="2" spans="1:23" x14ac:dyDescent="0.3">
      <c r="A2" t="s">
        <v>86</v>
      </c>
      <c r="G2" t="s">
        <v>89</v>
      </c>
      <c r="W2" t="s">
        <v>90</v>
      </c>
    </row>
    <row r="3" spans="1:23" x14ac:dyDescent="0.3">
      <c r="A3" s="16" t="s">
        <v>3</v>
      </c>
      <c r="B3" s="4" t="s">
        <v>83</v>
      </c>
      <c r="C3" s="4" t="s">
        <v>84</v>
      </c>
      <c r="G3" s="16" t="s">
        <v>88</v>
      </c>
      <c r="H3" s="16" t="s">
        <v>85</v>
      </c>
      <c r="W3" t="s">
        <v>91</v>
      </c>
    </row>
    <row r="4" spans="1:23" x14ac:dyDescent="0.3">
      <c r="A4" s="17" t="s">
        <v>12</v>
      </c>
      <c r="B4" s="19">
        <v>257300</v>
      </c>
      <c r="C4" s="19">
        <v>5</v>
      </c>
      <c r="G4" s="21" t="s">
        <v>3</v>
      </c>
      <c r="H4" s="18">
        <v>1</v>
      </c>
      <c r="I4" s="18">
        <v>2</v>
      </c>
      <c r="J4" s="18">
        <v>3</v>
      </c>
      <c r="K4" s="18">
        <v>4</v>
      </c>
      <c r="L4" s="18">
        <v>5</v>
      </c>
      <c r="M4" s="18">
        <v>6</v>
      </c>
      <c r="N4" s="18">
        <v>7</v>
      </c>
      <c r="O4" s="18">
        <v>8</v>
      </c>
      <c r="P4" s="18">
        <v>9</v>
      </c>
      <c r="Q4" s="18">
        <v>10</v>
      </c>
      <c r="R4" s="18" t="s">
        <v>82</v>
      </c>
    </row>
    <row r="5" spans="1:23" x14ac:dyDescent="0.3">
      <c r="A5" s="17" t="s">
        <v>10</v>
      </c>
      <c r="B5" s="19">
        <v>235850</v>
      </c>
      <c r="C5" s="19">
        <v>5</v>
      </c>
      <c r="G5" s="22" t="s">
        <v>12</v>
      </c>
      <c r="H5" s="19"/>
      <c r="I5" s="19">
        <v>8000</v>
      </c>
      <c r="J5" s="19"/>
      <c r="K5" s="19">
        <v>3600</v>
      </c>
      <c r="L5" s="19">
        <v>6000</v>
      </c>
      <c r="M5" s="19"/>
      <c r="N5" s="19">
        <v>4800</v>
      </c>
      <c r="O5" s="19"/>
      <c r="P5" s="19">
        <v>4900</v>
      </c>
      <c r="Q5" s="19"/>
      <c r="R5" s="19">
        <v>27300</v>
      </c>
    </row>
    <row r="6" spans="1:23" x14ac:dyDescent="0.3">
      <c r="A6" s="17" t="s">
        <v>8</v>
      </c>
      <c r="B6" s="19">
        <v>251150</v>
      </c>
      <c r="C6" s="19">
        <v>5</v>
      </c>
      <c r="G6" s="22" t="s">
        <v>10</v>
      </c>
      <c r="H6" s="19"/>
      <c r="I6" s="19"/>
      <c r="J6" s="19">
        <v>8000</v>
      </c>
      <c r="K6" s="19">
        <v>8250</v>
      </c>
      <c r="L6" s="19"/>
      <c r="M6" s="19">
        <v>6650</v>
      </c>
      <c r="N6" s="19"/>
      <c r="O6" s="19">
        <v>7950</v>
      </c>
      <c r="P6" s="19"/>
      <c r="Q6" s="19"/>
      <c r="R6" s="19">
        <v>30850</v>
      </c>
    </row>
    <row r="7" spans="1:23" x14ac:dyDescent="0.3">
      <c r="A7" s="17" t="s">
        <v>14</v>
      </c>
      <c r="B7" s="19">
        <v>244900</v>
      </c>
      <c r="C7" s="19">
        <v>5</v>
      </c>
      <c r="G7" s="22" t="s">
        <v>8</v>
      </c>
      <c r="H7" s="19"/>
      <c r="I7" s="19">
        <v>5250</v>
      </c>
      <c r="J7" s="19">
        <v>5500</v>
      </c>
      <c r="K7" s="19"/>
      <c r="L7" s="19">
        <v>4200</v>
      </c>
      <c r="M7" s="19"/>
      <c r="N7" s="19">
        <v>21200</v>
      </c>
      <c r="O7" s="19"/>
      <c r="P7" s="19"/>
      <c r="Q7" s="19"/>
      <c r="R7" s="19">
        <v>36150</v>
      </c>
    </row>
    <row r="8" spans="1:23" x14ac:dyDescent="0.3">
      <c r="A8" s="17" t="s">
        <v>6</v>
      </c>
      <c r="B8" s="19">
        <v>257600</v>
      </c>
      <c r="C8" s="19">
        <v>5</v>
      </c>
      <c r="G8" s="22" t="s">
        <v>14</v>
      </c>
      <c r="H8" s="19">
        <v>3600</v>
      </c>
      <c r="I8" s="19"/>
      <c r="J8" s="19">
        <v>4950</v>
      </c>
      <c r="K8" s="19"/>
      <c r="L8" s="19">
        <v>6000</v>
      </c>
      <c r="M8" s="19"/>
      <c r="N8" s="19"/>
      <c r="O8" s="19">
        <v>6750</v>
      </c>
      <c r="P8" s="19"/>
      <c r="Q8" s="19">
        <v>3600</v>
      </c>
      <c r="R8" s="19">
        <v>24900</v>
      </c>
    </row>
    <row r="9" spans="1:23" x14ac:dyDescent="0.3">
      <c r="A9" s="17" t="s">
        <v>82</v>
      </c>
      <c r="B9" s="19">
        <v>1246800</v>
      </c>
      <c r="C9" s="19">
        <v>25</v>
      </c>
      <c r="G9" s="22" t="s">
        <v>6</v>
      </c>
      <c r="H9" s="19">
        <v>3000</v>
      </c>
      <c r="I9" s="19">
        <v>8100</v>
      </c>
      <c r="J9" s="19"/>
      <c r="K9" s="19">
        <v>7800</v>
      </c>
      <c r="L9" s="19"/>
      <c r="M9" s="19">
        <v>13700</v>
      </c>
      <c r="N9" s="19"/>
      <c r="O9" s="19"/>
      <c r="P9" s="19"/>
      <c r="Q9" s="19"/>
      <c r="R9" s="19">
        <v>32600</v>
      </c>
    </row>
    <row r="10" spans="1:23" x14ac:dyDescent="0.3">
      <c r="G10" s="22" t="s">
        <v>82</v>
      </c>
      <c r="H10" s="19">
        <v>6600</v>
      </c>
      <c r="I10" s="19">
        <v>21350</v>
      </c>
      <c r="J10" s="19">
        <v>18450</v>
      </c>
      <c r="K10" s="19">
        <v>19650</v>
      </c>
      <c r="L10" s="19">
        <v>16200</v>
      </c>
      <c r="M10" s="19">
        <v>20350</v>
      </c>
      <c r="N10" s="19">
        <v>26000</v>
      </c>
      <c r="O10" s="19">
        <v>14700</v>
      </c>
      <c r="P10" s="19">
        <v>4900</v>
      </c>
      <c r="Q10" s="19">
        <v>3600</v>
      </c>
      <c r="R10" s="19">
        <v>151800</v>
      </c>
    </row>
    <row r="13" spans="1:23" x14ac:dyDescent="0.3">
      <c r="A13" t="s">
        <v>87</v>
      </c>
    </row>
    <row r="14" spans="1:23" x14ac:dyDescent="0.3">
      <c r="A14" s="4"/>
      <c r="B14" s="4"/>
      <c r="C14" s="4"/>
      <c r="D14" s="4"/>
      <c r="E14" s="4"/>
      <c r="F14" s="4"/>
      <c r="G14" s="4"/>
      <c r="H14" s="4"/>
      <c r="I14" s="4"/>
    </row>
    <row r="15" spans="1:23" x14ac:dyDescent="0.3">
      <c r="A15" s="20" t="s">
        <v>60</v>
      </c>
      <c r="B15" s="20" t="s">
        <v>3</v>
      </c>
      <c r="C15" s="20" t="s">
        <v>4</v>
      </c>
      <c r="D15" s="4"/>
      <c r="E15" s="4"/>
      <c r="F15" s="4"/>
      <c r="G15" s="4"/>
      <c r="H15" s="4"/>
      <c r="I15" s="4"/>
    </row>
    <row r="16" spans="1:23" x14ac:dyDescent="0.3">
      <c r="A16" s="4" t="s">
        <v>61</v>
      </c>
      <c r="B16" s="4" t="s">
        <v>12</v>
      </c>
      <c r="C16" s="4">
        <v>2</v>
      </c>
      <c r="D16" s="4"/>
      <c r="E16" s="4"/>
      <c r="F16" s="4"/>
      <c r="G16" s="4"/>
      <c r="H16" s="4"/>
      <c r="I16" s="4"/>
    </row>
    <row r="17" spans="1:9" x14ac:dyDescent="0.3">
      <c r="A17" s="4"/>
      <c r="B17" s="4"/>
      <c r="C17" s="4">
        <v>3</v>
      </c>
      <c r="D17" s="4"/>
      <c r="E17" s="4"/>
      <c r="F17" s="4"/>
      <c r="G17" s="4"/>
      <c r="H17" s="4"/>
      <c r="I17" s="4"/>
    </row>
    <row r="18" spans="1:9" x14ac:dyDescent="0.3">
      <c r="A18" s="4"/>
      <c r="B18" s="4"/>
      <c r="C18" s="4">
        <v>4</v>
      </c>
      <c r="D18" s="4"/>
      <c r="E18" s="4"/>
      <c r="F18" s="4"/>
      <c r="G18" s="4"/>
      <c r="H18" s="4"/>
      <c r="I18" s="4"/>
    </row>
    <row r="19" spans="1:9" x14ac:dyDescent="0.3">
      <c r="A19" s="4"/>
      <c r="B19" s="4" t="s">
        <v>10</v>
      </c>
      <c r="C19" s="4">
        <v>3</v>
      </c>
      <c r="D19" s="4"/>
      <c r="E19" s="4"/>
      <c r="F19" s="4"/>
      <c r="G19" s="4"/>
      <c r="H19" s="4"/>
      <c r="I19" s="4"/>
    </row>
    <row r="20" spans="1:9" x14ac:dyDescent="0.3">
      <c r="A20" s="4"/>
      <c r="B20" s="4"/>
      <c r="C20" s="4">
        <v>4</v>
      </c>
      <c r="D20" s="4"/>
      <c r="E20" s="4"/>
      <c r="F20" s="4"/>
      <c r="G20" s="4"/>
      <c r="H20" s="4"/>
      <c r="I20" s="4"/>
    </row>
    <row r="21" spans="1:9" x14ac:dyDescent="0.3">
      <c r="A21" s="4"/>
      <c r="B21" s="4"/>
      <c r="C21" s="4">
        <v>5</v>
      </c>
      <c r="D21" s="4"/>
      <c r="E21" s="4"/>
      <c r="F21" s="4"/>
      <c r="G21" s="4"/>
      <c r="H21" s="4"/>
      <c r="I21" s="4"/>
    </row>
    <row r="22" spans="1:9" x14ac:dyDescent="0.3">
      <c r="A22" s="4"/>
      <c r="B22" s="4" t="s">
        <v>8</v>
      </c>
      <c r="C22" s="4">
        <v>3</v>
      </c>
      <c r="D22" s="4"/>
      <c r="E22" s="4"/>
      <c r="F22" s="4"/>
      <c r="G22" s="4"/>
      <c r="H22" s="4"/>
      <c r="I22" s="4"/>
    </row>
    <row r="23" spans="1:9" x14ac:dyDescent="0.3">
      <c r="A23" s="4"/>
      <c r="B23" s="4"/>
      <c r="C23" s="4">
        <v>4</v>
      </c>
      <c r="D23" s="4"/>
      <c r="E23" s="4"/>
      <c r="F23" s="4"/>
      <c r="G23" s="4"/>
      <c r="H23" s="4"/>
      <c r="I23" s="4"/>
    </row>
    <row r="24" spans="1:9" x14ac:dyDescent="0.3">
      <c r="A24" s="4"/>
      <c r="B24" s="4"/>
      <c r="C24" s="4">
        <v>5</v>
      </c>
      <c r="D24" s="4"/>
      <c r="E24" s="4"/>
      <c r="F24" s="4"/>
      <c r="G24" s="4"/>
      <c r="H24" s="4"/>
      <c r="I24" s="4"/>
    </row>
    <row r="25" spans="1:9" x14ac:dyDescent="0.3">
      <c r="A25" s="4"/>
      <c r="B25" s="4" t="s">
        <v>14</v>
      </c>
      <c r="C25" s="4">
        <v>3</v>
      </c>
      <c r="D25" s="4"/>
      <c r="E25" s="4"/>
      <c r="F25" s="4"/>
      <c r="G25" s="4"/>
      <c r="H25" s="4"/>
      <c r="I25" s="4"/>
    </row>
    <row r="26" spans="1:9" x14ac:dyDescent="0.3">
      <c r="A26" s="4"/>
      <c r="B26" s="4"/>
      <c r="C26" s="4">
        <v>4</v>
      </c>
      <c r="D26" s="4"/>
      <c r="E26" s="4"/>
      <c r="F26" s="4"/>
      <c r="G26" s="4"/>
      <c r="H26" s="4"/>
      <c r="I26" s="4"/>
    </row>
    <row r="27" spans="1:9" x14ac:dyDescent="0.3">
      <c r="A27" s="4"/>
      <c r="B27" s="4" t="s">
        <v>6</v>
      </c>
      <c r="C27" s="4">
        <v>3</v>
      </c>
      <c r="D27" s="4"/>
      <c r="E27" s="4"/>
      <c r="F27" s="4"/>
      <c r="G27" s="4"/>
      <c r="H27" s="4"/>
      <c r="I27" s="4"/>
    </row>
    <row r="28" spans="1:9" x14ac:dyDescent="0.3">
      <c r="A28" s="4"/>
      <c r="B28" s="4"/>
      <c r="C28" s="4">
        <v>4</v>
      </c>
      <c r="D28" s="4"/>
      <c r="E28" s="4"/>
      <c r="F28" s="4"/>
      <c r="G28" s="4"/>
      <c r="H28" s="4"/>
      <c r="I28" s="4"/>
    </row>
    <row r="29" spans="1:9" x14ac:dyDescent="0.3">
      <c r="A29" s="4"/>
      <c r="B29" s="4"/>
      <c r="C29" s="4">
        <v>5</v>
      </c>
      <c r="D29" s="4"/>
      <c r="E29" s="4"/>
      <c r="F29" s="4"/>
      <c r="G29" s="4"/>
      <c r="H29" s="4"/>
      <c r="I29" s="4"/>
    </row>
    <row r="30" spans="1:9" x14ac:dyDescent="0.3">
      <c r="A30" s="4" t="s">
        <v>63</v>
      </c>
      <c r="B30" s="4" t="s">
        <v>10</v>
      </c>
      <c r="C30" s="4">
        <v>3</v>
      </c>
      <c r="D30" s="4"/>
      <c r="E30" s="4"/>
      <c r="F30" s="4"/>
      <c r="G30" s="4"/>
      <c r="H30" s="4"/>
      <c r="I30" s="4"/>
    </row>
    <row r="31" spans="1:9" x14ac:dyDescent="0.3">
      <c r="A31" s="4"/>
      <c r="B31" s="4" t="s">
        <v>6</v>
      </c>
      <c r="C31" s="4">
        <v>4</v>
      </c>
      <c r="D31" s="4"/>
      <c r="E31" s="4"/>
      <c r="F31" s="4"/>
      <c r="G31" s="4"/>
      <c r="H31" s="4"/>
      <c r="I31" s="4"/>
    </row>
    <row r="32" spans="1:9" x14ac:dyDescent="0.3">
      <c r="A32" s="4" t="s">
        <v>62</v>
      </c>
      <c r="B32" s="4" t="s">
        <v>12</v>
      </c>
      <c r="C32" s="4">
        <v>2</v>
      </c>
      <c r="D32" s="4"/>
      <c r="E32" s="4"/>
      <c r="F32" s="4"/>
      <c r="G32" s="4"/>
      <c r="H32" s="4"/>
      <c r="I32" s="4"/>
    </row>
    <row r="33" spans="1:9" x14ac:dyDescent="0.3">
      <c r="A33" s="4"/>
      <c r="B33" s="4" t="s">
        <v>14</v>
      </c>
      <c r="C33" s="4">
        <v>2</v>
      </c>
      <c r="D33" s="4"/>
      <c r="E33" s="4"/>
      <c r="F33" s="4"/>
      <c r="G33" s="4"/>
      <c r="H33" s="4"/>
      <c r="I33" s="4"/>
    </row>
    <row r="34" spans="1:9" x14ac:dyDescent="0.3">
      <c r="A34" s="4" t="s">
        <v>82</v>
      </c>
      <c r="B34" s="4"/>
      <c r="C34" s="4"/>
      <c r="D34" s="4"/>
      <c r="E34" s="4"/>
      <c r="F34" s="4"/>
      <c r="G34" s="4"/>
      <c r="H34" s="4"/>
      <c r="I34" s="4"/>
    </row>
  </sheetData>
  <pageMargins left="0.7" right="0.7" top="0.75" bottom="0.75" header="0.3" footer="0.3"/>
  <drawing r:id="rId4"/>
  <extLst>
    <ext xmlns:x14="http://schemas.microsoft.com/office/spreadsheetml/2009/9/main" uri="{A8765BA9-456A-4dab-B4F3-ACF838C121DE}">
      <x14:slicerList>
        <x14:slicer r:id="rId5"/>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E1</vt:lpstr>
      <vt:lpstr>E2</vt:lpstr>
      <vt:lpstr>Pivot Tables, Q1 to Q6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Gulfam Ahmad</dc:creator>
  <cp:lastModifiedBy>Gulfam Ahmad</cp:lastModifiedBy>
  <dcterms:created xsi:type="dcterms:W3CDTF">2025-11-15T15:44:47Z</dcterms:created>
  <dcterms:modified xsi:type="dcterms:W3CDTF">2025-11-26T17:18:32Z</dcterms:modified>
</cp:coreProperties>
</file>